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5480" windowHeight="11400"/>
  </bookViews>
  <sheets>
    <sheet name="Approved" sheetId="4" r:id="rId1"/>
    <sheet name="Sheet1" sheetId="5" state="hidden" r:id="rId2"/>
  </sheets>
  <externalReferences>
    <externalReference r:id="rId3"/>
  </externalReferences>
  <definedNames>
    <definedName name="_xlnm.Print_Area" localSheetId="0">Approved!$A$5:$I$123</definedName>
    <definedName name="_xlnm.Print_Titles" localSheetId="0">Approved!$1:$4</definedName>
    <definedName name="tblForecast">'[1]Import_tblForecast(Exp)'!$B$26:$N$6016</definedName>
    <definedName name="tblForecastAccount">'[1]Import_tblForecast(Exp)'!$B$26:$B$6016</definedName>
    <definedName name="tblForecastR_CY1">'[1]Import_tblForecast(Exp)'!$J$26:$J$6016</definedName>
  </definedNames>
  <calcPr calcId="145621"/>
</workbook>
</file>

<file path=xl/calcChain.xml><?xml version="1.0" encoding="utf-8"?>
<calcChain xmlns="http://schemas.openxmlformats.org/spreadsheetml/2006/main">
  <c r="D120" i="4" l="1"/>
  <c r="D119" i="4"/>
  <c r="E119" i="4"/>
  <c r="E115" i="4"/>
  <c r="D117" i="4" l="1"/>
  <c r="D115" i="4"/>
  <c r="E120" i="4" l="1"/>
  <c r="D109" i="4" l="1"/>
  <c r="C122" i="4" l="1"/>
  <c r="E122" i="4"/>
  <c r="D122" i="4"/>
  <c r="E117" i="4"/>
  <c r="F122" i="4" l="1"/>
  <c r="D121" i="4"/>
  <c r="C118" i="4"/>
  <c r="E118" i="4"/>
  <c r="D118" i="4"/>
  <c r="C119" i="4"/>
  <c r="E121" i="4"/>
  <c r="C121" i="4"/>
  <c r="C114" i="4"/>
  <c r="E114" i="4"/>
  <c r="D114" i="4"/>
  <c r="F121" i="4" l="1"/>
  <c r="C115" i="4"/>
  <c r="C117" i="4"/>
  <c r="G12" i="5" l="1"/>
  <c r="C116" i="4" l="1"/>
  <c r="E109" i="4" l="1"/>
  <c r="C109" i="4"/>
  <c r="F117" i="4" l="1"/>
  <c r="E116" i="4"/>
  <c r="E113" i="4"/>
  <c r="E123" i="4" l="1"/>
  <c r="F120" i="4" l="1"/>
  <c r="F118" i="4" l="1"/>
  <c r="F119" i="4"/>
  <c r="F115" i="4"/>
  <c r="D113" i="4" l="1"/>
  <c r="F112" i="4"/>
  <c r="F114" i="4"/>
  <c r="C113" i="4" l="1"/>
  <c r="F113" i="4" l="1"/>
  <c r="C123" i="4"/>
  <c r="F116" i="4"/>
  <c r="D123" i="4"/>
</calcChain>
</file>

<file path=xl/sharedStrings.xml><?xml version="1.0" encoding="utf-8"?>
<sst xmlns="http://schemas.openxmlformats.org/spreadsheetml/2006/main" count="290" uniqueCount="144">
  <si>
    <t>CORE</t>
  </si>
  <si>
    <t>SUPP</t>
  </si>
  <si>
    <t>FUNDING SOURCE</t>
  </si>
  <si>
    <t>Protective Services</t>
  </si>
  <si>
    <t>IT</t>
  </si>
  <si>
    <t>M&amp;E Reserve Fund</t>
  </si>
  <si>
    <t>Capital Projects Reserve Fund</t>
  </si>
  <si>
    <t>New Connections</t>
  </si>
  <si>
    <t>Residents</t>
  </si>
  <si>
    <t>Roads and Streets</t>
  </si>
  <si>
    <t>Community Works Fund</t>
  </si>
  <si>
    <t>Sidewalks</t>
  </si>
  <si>
    <t>Recreation Centre</t>
  </si>
  <si>
    <t>Sports Centre</t>
  </si>
  <si>
    <t>Parks</t>
  </si>
  <si>
    <t>PRIOR YR.</t>
  </si>
  <si>
    <t>BUDGET REQUEST</t>
  </si>
  <si>
    <t>CAPITAL REQUESTS</t>
  </si>
  <si>
    <t>CORPORATION OF THE TOWNSHIP OF ESQUIMALT</t>
  </si>
  <si>
    <t>RECOMMENDED</t>
  </si>
  <si>
    <t>BY STAFF</t>
  </si>
  <si>
    <t>YES</t>
  </si>
  <si>
    <t>NO</t>
  </si>
  <si>
    <t>COUNCIL COMMENTS/QUESTIONS</t>
  </si>
  <si>
    <t>FUNDING SOURCES</t>
  </si>
  <si>
    <t>General Operating</t>
  </si>
  <si>
    <t>Machinery &amp; Equipment Reserve</t>
  </si>
  <si>
    <t>Capital Projects Reserve</t>
  </si>
  <si>
    <t>Sewer Operating Fund</t>
  </si>
  <si>
    <t>Sewer Operating</t>
  </si>
  <si>
    <t>Sustainability Fund</t>
  </si>
  <si>
    <t>TOTAL BY FUNDING SOURCE</t>
  </si>
  <si>
    <t>Electronic Road Sign</t>
  </si>
  <si>
    <t>Desktop Computers</t>
  </si>
  <si>
    <t>Laptop Computers</t>
  </si>
  <si>
    <t>Small Equipment Purchases</t>
  </si>
  <si>
    <t>Sanitary Sewers</t>
  </si>
  <si>
    <t>Building Generator</t>
  </si>
  <si>
    <t>Monitors</t>
  </si>
  <si>
    <t>Van with Hitch</t>
  </si>
  <si>
    <t>Sidewalk Program - New Construction</t>
  </si>
  <si>
    <t>Road Infrastructure Repairs &amp; Maintenance</t>
  </si>
  <si>
    <t>Accessibility Ramps</t>
  </si>
  <si>
    <t>Head/Esquimalt Intersection Rebuild</t>
  </si>
  <si>
    <t>Esquimalt Town Square</t>
  </si>
  <si>
    <t>Storm and Sanitary Servicing</t>
  </si>
  <si>
    <t>Corridor Management Program</t>
  </si>
  <si>
    <t xml:space="preserve">I&amp;I Control Program </t>
  </si>
  <si>
    <t>Street Light Head Replacement Program</t>
  </si>
  <si>
    <t>Sustainability Reserve Fund</t>
  </si>
  <si>
    <t>Parade Float Replacement</t>
  </si>
  <si>
    <t>Crewcab Dump Truck</t>
  </si>
  <si>
    <t>3/4 Ton Truck</t>
  </si>
  <si>
    <t>Public Works</t>
  </si>
  <si>
    <t>Bylaw Vehicle Replacement</t>
  </si>
  <si>
    <t>Infrastructure Reserve Fund</t>
  </si>
  <si>
    <t>Site Remediation</t>
  </si>
  <si>
    <t>Infrastructure Reserve</t>
  </si>
  <si>
    <t>DCC Replacement - Municipal Hall</t>
  </si>
  <si>
    <t xml:space="preserve">Minimum Required Balance </t>
  </si>
  <si>
    <t>2016 Balance @ Year End</t>
  </si>
  <si>
    <t>2017 Total Available</t>
  </si>
  <si>
    <t>2017 Contributions</t>
  </si>
  <si>
    <t>Esquimalt Road Sewer Replacement</t>
  </si>
  <si>
    <t>Desalination Unit Trailer</t>
  </si>
  <si>
    <t>Service Lateral Modification - PW Yard</t>
  </si>
  <si>
    <t>Storm &amp; Sanitary Sewers</t>
  </si>
  <si>
    <t>Storm Drain Replacements</t>
  </si>
  <si>
    <t>Storm Manhole Modifications</t>
  </si>
  <si>
    <t>Road Corridor - Lampson - Esquimalt to Old Esquimalt</t>
  </si>
  <si>
    <t>Road Corridor - Devonshire - Fairview to Dominion</t>
  </si>
  <si>
    <t>Road Corridor - Cave - Devonshire to Ellery</t>
  </si>
  <si>
    <t>Sidewalk Replacement - Lyall (South)</t>
  </si>
  <si>
    <t>Crosswalk - Esq Road/Grenville/Memorial Park</t>
  </si>
  <si>
    <t>Land Acquisition - Viewfield Road</t>
  </si>
  <si>
    <t>Land Acquisition - Admirals/Bewdley</t>
  </si>
  <si>
    <t>Flat Roof Replacement</t>
  </si>
  <si>
    <t>Hockey and Curling Chillers</t>
  </si>
  <si>
    <t>Small Garbage Packer</t>
  </si>
  <si>
    <t>Roof Access Ladder</t>
  </si>
  <si>
    <t>Accessibility Pool Lift</t>
  </si>
  <si>
    <t>Hither Green Playground/Pathway</t>
  </si>
  <si>
    <t>Network Switches</t>
  </si>
  <si>
    <t>Server Computers</t>
  </si>
  <si>
    <t>Oil/Grit Separator</t>
  </si>
  <si>
    <t>2019 BUDGET</t>
  </si>
  <si>
    <t>Telephone System</t>
  </si>
  <si>
    <t>Surveillance Systems</t>
  </si>
  <si>
    <t>Technical Rescue Equipment</t>
  </si>
  <si>
    <t>Rescue Truck</t>
  </si>
  <si>
    <t>Automobile Rescue Equipment</t>
  </si>
  <si>
    <t>Exhaust System Upgrades</t>
  </si>
  <si>
    <t>Reserve Training Engine</t>
  </si>
  <si>
    <t>Public Safety Building Review</t>
  </si>
  <si>
    <t>Amenity Reserve Funds</t>
  </si>
  <si>
    <t>Sidewalk Replacement - Comerford</t>
  </si>
  <si>
    <t>Sanitary &amp; Storm Replacements</t>
  </si>
  <si>
    <t>Lyall Street Corridor</t>
  </si>
  <si>
    <t>Pathway Reconstruction - Constance/Admirals</t>
  </si>
  <si>
    <t>Esquimalt Road Upgrades &amp; Reconfiguration</t>
  </si>
  <si>
    <t>Crosswalk - Colville/Hutchinson</t>
  </si>
  <si>
    <t>860 Lampson Upgrades</t>
  </si>
  <si>
    <t>HVAC Replacement - Municipal Hall</t>
  </si>
  <si>
    <t>Kinver Pump Station - Backup Power</t>
  </si>
  <si>
    <t>Island Streetlight Replacement Program</t>
  </si>
  <si>
    <t>Dump Truck w/ Plow and Sander</t>
  </si>
  <si>
    <t>Brine Truck</t>
  </si>
  <si>
    <t>LED Lighting Upgrades</t>
  </si>
  <si>
    <t>Replacement DCC System</t>
  </si>
  <si>
    <t>Chariot Floor Scrubber</t>
  </si>
  <si>
    <t>Memorial Park - Washroom</t>
  </si>
  <si>
    <t>$261,000  Deferred to 2020</t>
  </si>
  <si>
    <t xml:space="preserve">$410,000  Deferred to 2020 </t>
  </si>
  <si>
    <t xml:space="preserve">$570,000  Deferred to 2020 </t>
  </si>
  <si>
    <t xml:space="preserve">$500,000  Deferred to 2020 </t>
  </si>
  <si>
    <t>WWTP Host Mitigation Funding</t>
  </si>
  <si>
    <t>WWTP Host Mitigation Funds</t>
  </si>
  <si>
    <t>McLoughlin Amenity Funds</t>
  </si>
  <si>
    <t xml:space="preserve">$370,000  Deferred to 2020 </t>
  </si>
  <si>
    <t>Fire System</t>
  </si>
  <si>
    <t xml:space="preserve">$540,000  Deferred to 2020 </t>
  </si>
  <si>
    <t xml:space="preserve">$100,000  Deferred to 2020 </t>
  </si>
  <si>
    <t>Grants</t>
  </si>
  <si>
    <t xml:space="preserve">$200,000  Deferred to 2020 </t>
  </si>
  <si>
    <t>Exmark Mower</t>
  </si>
  <si>
    <t>Kubota Tractor</t>
  </si>
  <si>
    <t>Crowsnest Storage Closet</t>
  </si>
  <si>
    <t>Fitness Area Redesign</t>
  </si>
  <si>
    <t>Anderson Park Playground</t>
  </si>
  <si>
    <t>Memorial Park - Event Lighting</t>
  </si>
  <si>
    <t>Adventure Park Fencing</t>
  </si>
  <si>
    <t>AVAILABLE</t>
  </si>
  <si>
    <t>$100,000  Defer to 2020</t>
  </si>
  <si>
    <t>$50,000  Defer to 2020</t>
  </si>
  <si>
    <t>$25,000  Defer to 2020</t>
  </si>
  <si>
    <t>$170,000  Defer to 2020</t>
  </si>
  <si>
    <t>$85,000  Defer to 2020</t>
  </si>
  <si>
    <t>Pool Pump</t>
  </si>
  <si>
    <t>Pool Filter</t>
  </si>
  <si>
    <t>Westbay Walkway Design</t>
  </si>
  <si>
    <t>TOTAL CAPITAL REQUESTS          $11,872,023</t>
  </si>
  <si>
    <t>TOTAL FUNDING          $11,872,023</t>
  </si>
  <si>
    <t>X</t>
  </si>
  <si>
    <t>$30,000 from Legion - replacement Item; Infrastructure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</si>
</sst>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;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_-&quot;$&quot;* #,##0_-;\-&quot;$&quot;* #,##0_-;_-&quot;$&quot;* &quot;-&quot;??_-;_-@_-"/>
  </numFmts>
  <fonts count="3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00B05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112">
    <xf numFmtId="0" fontId="0" fillId="0" borderId="0" xfId="0"/>
    <xf numFmtId="0" fontId="20" fillId="0" borderId="0" xfId="0" applyFont="1" applyFill="1"/>
    <xf numFmtId="41" fontId="20" fillId="0" borderId="0" xfId="0" applyNumberFormat="1" applyFont="1" applyFill="1"/>
    <xf numFmtId="41" fontId="19" fillId="0" borderId="10" xfId="0" applyNumberFormat="1" applyFont="1" applyBorder="1" applyAlignment="1">
      <alignment horizontal="centerContinuous"/>
    </xf>
    <xf numFmtId="41" fontId="19" fillId="0" borderId="10" xfId="0" applyNumberFormat="1" applyFont="1" applyBorder="1" applyAlignment="1">
      <alignment horizontal="center"/>
    </xf>
    <xf numFmtId="41" fontId="20" fillId="0" borderId="0" xfId="0" applyNumberFormat="1" applyFont="1" applyFill="1" applyBorder="1"/>
    <xf numFmtId="0" fontId="20" fillId="0" borderId="0" xfId="0" applyFont="1" applyFill="1" applyAlignment="1">
      <alignment horizontal="center"/>
    </xf>
    <xf numFmtId="5" fontId="20" fillId="0" borderId="11" xfId="0" applyNumberFormat="1" applyFont="1" applyFill="1" applyBorder="1"/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41" fontId="20" fillId="0" borderId="15" xfId="0" applyNumberFormat="1" applyFont="1" applyFill="1" applyBorder="1"/>
    <xf numFmtId="5" fontId="20" fillId="0" borderId="17" xfId="0" applyNumberFormat="1" applyFont="1" applyFill="1" applyBorder="1"/>
    <xf numFmtId="0" fontId="20" fillId="0" borderId="15" xfId="0" applyFont="1" applyFill="1" applyBorder="1"/>
    <xf numFmtId="0" fontId="22" fillId="0" borderId="15" xfId="0" applyFont="1" applyBorder="1"/>
    <xf numFmtId="0" fontId="19" fillId="0" borderId="16" xfId="0" applyFont="1" applyBorder="1" applyAlignment="1">
      <alignment horizontal="center"/>
    </xf>
    <xf numFmtId="0" fontId="20" fillId="0" borderId="17" xfId="0" applyFont="1" applyFill="1" applyBorder="1"/>
    <xf numFmtId="0" fontId="23" fillId="0" borderId="18" xfId="0" applyFont="1" applyFill="1" applyBorder="1" applyAlignment="1">
      <alignment horizontal="center"/>
    </xf>
    <xf numFmtId="0" fontId="20" fillId="0" borderId="18" xfId="0" applyFont="1" applyFill="1" applyBorder="1"/>
    <xf numFmtId="0" fontId="20" fillId="0" borderId="19" xfId="0" applyFont="1" applyFill="1" applyBorder="1"/>
    <xf numFmtId="0" fontId="23" fillId="0" borderId="16" xfId="0" applyFont="1" applyFill="1" applyBorder="1" applyAlignment="1">
      <alignment horizontal="center"/>
    </xf>
    <xf numFmtId="41" fontId="20" fillId="0" borderId="20" xfId="0" applyNumberFormat="1" applyFont="1" applyFill="1" applyBorder="1"/>
    <xf numFmtId="0" fontId="20" fillId="0" borderId="21" xfId="0" applyFont="1" applyFill="1" applyBorder="1"/>
    <xf numFmtId="3" fontId="23" fillId="0" borderId="18" xfId="0" applyNumberFormat="1" applyFont="1" applyFill="1" applyBorder="1" applyAlignment="1"/>
    <xf numFmtId="0" fontId="20" fillId="0" borderId="23" xfId="0" applyFont="1" applyFill="1" applyBorder="1"/>
    <xf numFmtId="0" fontId="20" fillId="0" borderId="14" xfId="0" applyFont="1" applyFill="1" applyBorder="1"/>
    <xf numFmtId="5" fontId="24" fillId="0" borderId="17" xfId="0" applyNumberFormat="1" applyFont="1" applyFill="1" applyBorder="1"/>
    <xf numFmtId="41" fontId="20" fillId="0" borderId="11" xfId="0" applyNumberFormat="1" applyFont="1" applyFill="1" applyBorder="1"/>
    <xf numFmtId="0" fontId="24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20" xfId="0" applyFont="1" applyFill="1" applyBorder="1"/>
    <xf numFmtId="0" fontId="20" fillId="0" borderId="0" xfId="0" applyFont="1" applyFill="1" applyBorder="1"/>
    <xf numFmtId="5" fontId="23" fillId="0" borderId="26" xfId="0" applyNumberFormat="1" applyFont="1" applyFill="1" applyBorder="1"/>
    <xf numFmtId="5" fontId="23" fillId="0" borderId="27" xfId="0" applyNumberFormat="1" applyFont="1" applyFill="1" applyBorder="1"/>
    <xf numFmtId="5" fontId="20" fillId="0" borderId="10" xfId="0" applyNumberFormat="1" applyFont="1" applyFill="1" applyBorder="1"/>
    <xf numFmtId="5" fontId="20" fillId="0" borderId="25" xfId="0" applyNumberFormat="1" applyFont="1" applyFill="1" applyBorder="1"/>
    <xf numFmtId="41" fontId="23" fillId="0" borderId="28" xfId="0" applyNumberFormat="1" applyFont="1" applyFill="1" applyBorder="1" applyAlignment="1">
      <alignment horizontal="center"/>
    </xf>
    <xf numFmtId="41" fontId="23" fillId="0" borderId="29" xfId="0" applyNumberFormat="1" applyFont="1" applyFill="1" applyBorder="1" applyAlignment="1">
      <alignment horizontal="center"/>
    </xf>
    <xf numFmtId="41" fontId="23" fillId="0" borderId="31" xfId="0" applyNumberFormat="1" applyFont="1" applyFill="1" applyBorder="1" applyAlignment="1">
      <alignment horizontal="center"/>
    </xf>
    <xf numFmtId="5" fontId="20" fillId="0" borderId="16" xfId="0" applyNumberFormat="1" applyFont="1" applyFill="1" applyBorder="1"/>
    <xf numFmtId="5" fontId="23" fillId="0" borderId="32" xfId="0" applyNumberFormat="1" applyFont="1" applyFill="1" applyBorder="1"/>
    <xf numFmtId="0" fontId="23" fillId="0" borderId="33" xfId="0" applyFont="1" applyFill="1" applyBorder="1" applyAlignment="1">
      <alignment horizontal="center"/>
    </xf>
    <xf numFmtId="0" fontId="20" fillId="0" borderId="34" xfId="0" applyFont="1" applyFill="1" applyBorder="1"/>
    <xf numFmtId="0" fontId="20" fillId="0" borderId="35" xfId="0" applyFont="1" applyFill="1" applyBorder="1"/>
    <xf numFmtId="0" fontId="23" fillId="0" borderId="36" xfId="0" applyFont="1" applyFill="1" applyBorder="1" applyAlignment="1">
      <alignment horizontal="right"/>
    </xf>
    <xf numFmtId="41" fontId="20" fillId="0" borderId="17" xfId="0" applyNumberFormat="1" applyFont="1" applyFill="1" applyBorder="1"/>
    <xf numFmtId="5" fontId="20" fillId="0" borderId="0" xfId="0" applyNumberFormat="1" applyFont="1" applyFill="1"/>
    <xf numFmtId="0" fontId="23" fillId="0" borderId="10" xfId="0" applyFont="1" applyFill="1" applyBorder="1" applyAlignment="1">
      <alignment horizontal="center"/>
    </xf>
    <xf numFmtId="5" fontId="26" fillId="0" borderId="11" xfId="0" applyNumberFormat="1" applyFont="1" applyFill="1" applyBorder="1"/>
    <xf numFmtId="0" fontId="27" fillId="0" borderId="0" xfId="0" applyFont="1" applyFill="1" applyBorder="1" applyAlignment="1">
      <alignment horizontal="center"/>
    </xf>
    <xf numFmtId="3" fontId="14" fillId="0" borderId="14" xfId="0" applyNumberFormat="1" applyFont="1" applyFill="1" applyBorder="1" applyAlignment="1"/>
    <xf numFmtId="5" fontId="14" fillId="0" borderId="11" xfId="0" applyNumberFormat="1" applyFont="1" applyFill="1" applyBorder="1"/>
    <xf numFmtId="5" fontId="14" fillId="0" borderId="17" xfId="0" applyNumberFormat="1" applyFont="1" applyFill="1" applyBorder="1"/>
    <xf numFmtId="0" fontId="14" fillId="0" borderId="17" xfId="0" applyFont="1" applyFill="1" applyBorder="1"/>
    <xf numFmtId="0" fontId="14" fillId="0" borderId="14" xfId="0" applyFont="1" applyFill="1" applyBorder="1"/>
    <xf numFmtId="5" fontId="20" fillId="0" borderId="30" xfId="0" applyNumberFormat="1" applyFont="1" applyFill="1" applyBorder="1"/>
    <xf numFmtId="5" fontId="20" fillId="0" borderId="37" xfId="0" applyNumberFormat="1" applyFont="1" applyFill="1" applyBorder="1"/>
    <xf numFmtId="5" fontId="20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4" fontId="26" fillId="0" borderId="17" xfId="0" applyNumberFormat="1" applyFont="1" applyFill="1" applyBorder="1" applyAlignment="1">
      <alignment horizontal="right"/>
    </xf>
    <xf numFmtId="164" fontId="26" fillId="0" borderId="18" xfId="0" applyNumberFormat="1" applyFont="1" applyFill="1" applyBorder="1" applyAlignment="1">
      <alignment horizontal="right"/>
    </xf>
    <xf numFmtId="5" fontId="23" fillId="0" borderId="11" xfId="0" applyNumberFormat="1" applyFont="1" applyFill="1" applyBorder="1"/>
    <xf numFmtId="5" fontId="23" fillId="0" borderId="17" xfId="0" applyNumberFormat="1" applyFont="1" applyFill="1" applyBorder="1"/>
    <xf numFmtId="0" fontId="20" fillId="0" borderId="11" xfId="0" applyFont="1" applyFill="1" applyBorder="1"/>
    <xf numFmtId="164" fontId="19" fillId="0" borderId="18" xfId="0" applyNumberFormat="1" applyFont="1" applyFill="1" applyBorder="1" applyAlignment="1">
      <alignment horizontal="center"/>
    </xf>
    <xf numFmtId="5" fontId="26" fillId="0" borderId="17" xfId="0" applyNumberFormat="1" applyFont="1" applyFill="1" applyBorder="1"/>
    <xf numFmtId="0" fontId="26" fillId="0" borderId="17" xfId="0" applyFont="1" applyFill="1" applyBorder="1"/>
    <xf numFmtId="164" fontId="27" fillId="0" borderId="18" xfId="0" applyNumberFormat="1" applyFont="1" applyFill="1" applyBorder="1" applyAlignment="1">
      <alignment horizontal="center"/>
    </xf>
    <xf numFmtId="0" fontId="14" fillId="0" borderId="11" xfId="0" applyFont="1" applyFill="1" applyBorder="1"/>
    <xf numFmtId="3" fontId="14" fillId="0" borderId="11" xfId="0" applyNumberFormat="1" applyFont="1" applyFill="1" applyBorder="1" applyAlignment="1"/>
    <xf numFmtId="0" fontId="24" fillId="0" borderId="0" xfId="0" applyFont="1" applyFill="1" applyBorder="1" applyAlignment="1">
      <alignment horizontal="center"/>
    </xf>
    <xf numFmtId="5" fontId="24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5" fontId="27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center"/>
    </xf>
    <xf numFmtId="5" fontId="27" fillId="0" borderId="17" xfId="0" applyNumberFormat="1" applyFont="1" applyFill="1" applyBorder="1"/>
    <xf numFmtId="41" fontId="23" fillId="0" borderId="17" xfId="0" applyNumberFormat="1" applyFont="1" applyFill="1" applyBorder="1"/>
    <xf numFmtId="5" fontId="27" fillId="0" borderId="11" xfId="0" applyNumberFormat="1" applyFont="1" applyFill="1" applyBorder="1"/>
    <xf numFmtId="0" fontId="19" fillId="0" borderId="0" xfId="0" applyFont="1"/>
    <xf numFmtId="0" fontId="14" fillId="0" borderId="0" xfId="0" applyFont="1"/>
    <xf numFmtId="165" fontId="0" fillId="0" borderId="0" xfId="43" applyNumberFormat="1" applyFont="1"/>
    <xf numFmtId="165" fontId="14" fillId="0" borderId="0" xfId="43" applyNumberFormat="1" applyFont="1"/>
    <xf numFmtId="38" fontId="14" fillId="0" borderId="10" xfId="43" quotePrefix="1" applyNumberFormat="1" applyFont="1" applyBorder="1"/>
    <xf numFmtId="0" fontId="20" fillId="0" borderId="24" xfId="0" applyFont="1" applyFill="1" applyBorder="1"/>
    <xf numFmtId="0" fontId="23" fillId="0" borderId="17" xfId="0" applyFont="1" applyFill="1" applyBorder="1" applyAlignment="1">
      <alignment horizontal="right"/>
    </xf>
    <xf numFmtId="41" fontId="21" fillId="0" borderId="10" xfId="0" applyNumberFormat="1" applyFont="1" applyFill="1" applyBorder="1" applyAlignment="1">
      <alignment horizontal="centerContinuous"/>
    </xf>
    <xf numFmtId="41" fontId="19" fillId="0" borderId="10" xfId="0" applyNumberFormat="1" applyFont="1" applyFill="1" applyBorder="1" applyAlignment="1">
      <alignment horizontal="center"/>
    </xf>
    <xf numFmtId="41" fontId="19" fillId="0" borderId="16" xfId="0" applyNumberFormat="1" applyFont="1" applyFill="1" applyBorder="1" applyAlignment="1">
      <alignment horizontal="centerContinuous"/>
    </xf>
    <xf numFmtId="41" fontId="19" fillId="0" borderId="16" xfId="0" applyNumberFormat="1" applyFont="1" applyFill="1" applyBorder="1" applyAlignment="1">
      <alignment horizontal="center"/>
    </xf>
    <xf numFmtId="41" fontId="23" fillId="0" borderId="15" xfId="0" applyNumberFormat="1" applyFont="1" applyFill="1" applyBorder="1"/>
    <xf numFmtId="164" fontId="28" fillId="0" borderId="1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6" fontId="20" fillId="0" borderId="0" xfId="44" applyNumberFormat="1" applyFont="1" applyFill="1" applyAlignment="1">
      <alignment horizontal="center"/>
    </xf>
    <xf numFmtId="3" fontId="26" fillId="0" borderId="14" xfId="0" applyNumberFormat="1" applyFont="1" applyFill="1" applyBorder="1" applyAlignment="1"/>
    <xf numFmtId="41" fontId="23" fillId="0" borderId="18" xfId="0" applyNumberFormat="1" applyFont="1" applyFill="1" applyBorder="1"/>
    <xf numFmtId="5" fontId="20" fillId="0" borderId="0" xfId="0" applyNumberFormat="1" applyFont="1" applyFill="1" applyBorder="1" applyAlignment="1">
      <alignment horizontal="center"/>
    </xf>
    <xf numFmtId="5" fontId="20" fillId="0" borderId="38" xfId="0" applyNumberFormat="1" applyFont="1" applyFill="1" applyBorder="1"/>
    <xf numFmtId="5" fontId="20" fillId="0" borderId="39" xfId="0" applyNumberFormat="1" applyFont="1" applyFill="1" applyBorder="1"/>
    <xf numFmtId="0" fontId="20" fillId="24" borderId="18" xfId="0" applyFont="1" applyFill="1" applyBorder="1"/>
    <xf numFmtId="3" fontId="14" fillId="24" borderId="14" xfId="0" applyNumberFormat="1" applyFont="1" applyFill="1" applyBorder="1" applyAlignment="1"/>
    <xf numFmtId="5" fontId="14" fillId="24" borderId="11" xfId="0" applyNumberFormat="1" applyFont="1" applyFill="1" applyBorder="1"/>
    <xf numFmtId="5" fontId="14" fillId="24" borderId="17" xfId="0" applyNumberFormat="1" applyFont="1" applyFill="1" applyBorder="1"/>
    <xf numFmtId="0" fontId="14" fillId="24" borderId="17" xfId="0" applyFont="1" applyFill="1" applyBorder="1"/>
    <xf numFmtId="164" fontId="28" fillId="24" borderId="18" xfId="0" applyNumberFormat="1" applyFont="1" applyFill="1" applyBorder="1" applyAlignment="1">
      <alignment horizontal="center"/>
    </xf>
    <xf numFmtId="164" fontId="26" fillId="24" borderId="18" xfId="0" applyNumberFormat="1" applyFont="1" applyFill="1" applyBorder="1" applyAlignment="1">
      <alignment horizontal="right"/>
    </xf>
    <xf numFmtId="0" fontId="20" fillId="24" borderId="17" xfId="0" applyFont="1" applyFill="1" applyBorder="1"/>
    <xf numFmtId="0" fontId="31" fillId="0" borderId="0" xfId="0" applyFont="1" applyFill="1"/>
    <xf numFmtId="165" fontId="31" fillId="0" borderId="0" xfId="43" applyNumberFormat="1" applyFont="1" applyFill="1"/>
    <xf numFmtId="165" fontId="20" fillId="0" borderId="0" xfId="43" applyNumberFormat="1" applyFont="1" applyFill="1"/>
    <xf numFmtId="0" fontId="23" fillId="0" borderId="2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urrency" xfId="44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ted\Current\List_Supplem_CapitalRequests(Liv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_Summary_2010"/>
      <sheetName val="Summary(PriorYear2009) (2)"/>
      <sheetName val="Import_tblForecast(Exp)"/>
      <sheetName val="ImportExternalData"/>
      <sheetName val="Setup"/>
    </sheetNames>
    <sheetDataSet>
      <sheetData sheetId="0"/>
      <sheetData sheetId="1"/>
      <sheetData sheetId="2">
        <row r="26">
          <cell r="B26" t="str">
            <v>Account</v>
          </cell>
          <cell r="C26" t="str">
            <v>Description</v>
          </cell>
          <cell r="D26" t="str">
            <v>Expr1001</v>
          </cell>
          <cell r="E26" t="str">
            <v>CYActual</v>
          </cell>
          <cell r="F26" t="str">
            <v>CYBudget</v>
          </cell>
          <cell r="G26" t="str">
            <v>RCCY1</v>
          </cell>
          <cell r="H26" t="str">
            <v>RSCY1</v>
          </cell>
          <cell r="I26" t="str">
            <v>RPCY1</v>
          </cell>
          <cell r="J26" t="str">
            <v>R_CY1</v>
          </cell>
          <cell r="K26" t="str">
            <v>R_CY2</v>
          </cell>
          <cell r="L26" t="str">
            <v>R_CY3</v>
          </cell>
          <cell r="M26" t="str">
            <v>R_CY4</v>
          </cell>
          <cell r="N26" t="str">
            <v>R_CY5</v>
          </cell>
        </row>
        <row r="27">
          <cell r="B27" t="str">
            <v>10.-</v>
          </cell>
          <cell r="D27" t="str">
            <v>1_Capital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 t="str">
            <v>10.-</v>
          </cell>
          <cell r="D28" t="str">
            <v>3_Capital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10.-</v>
          </cell>
          <cell r="D29" t="str">
            <v>4_Capital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>10.-</v>
          </cell>
          <cell r="D30" t="str">
            <v>5_Capital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10.-</v>
          </cell>
          <cell r="D31" t="str">
            <v>7_Capital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10.20.211.113.0000.1190</v>
          </cell>
          <cell r="C32" t="str">
            <v>Council Remuneration-Taxable</v>
          </cell>
          <cell r="D32" t="str">
            <v>1a_Expense</v>
          </cell>
          <cell r="E32">
            <v>75558.77</v>
          </cell>
          <cell r="F32">
            <v>62300</v>
          </cell>
          <cell r="G32">
            <v>62350</v>
          </cell>
          <cell r="H32">
            <v>0</v>
          </cell>
          <cell r="I32">
            <v>0</v>
          </cell>
          <cell r="J32">
            <v>62350</v>
          </cell>
          <cell r="K32">
            <v>63600</v>
          </cell>
          <cell r="L32">
            <v>64875</v>
          </cell>
          <cell r="M32">
            <v>66180</v>
          </cell>
          <cell r="N32">
            <v>67510</v>
          </cell>
        </row>
        <row r="33">
          <cell r="B33" t="str">
            <v>10.20.211.113.0000.1191</v>
          </cell>
          <cell r="C33" t="str">
            <v>Council Remuneration-Non Taxable</v>
          </cell>
          <cell r="D33" t="str">
            <v>1a_Expense</v>
          </cell>
          <cell r="E33">
            <v>15643.85</v>
          </cell>
          <cell r="F33">
            <v>31150</v>
          </cell>
          <cell r="G33">
            <v>31180</v>
          </cell>
          <cell r="H33">
            <v>0</v>
          </cell>
          <cell r="I33">
            <v>0</v>
          </cell>
          <cell r="J33">
            <v>31180</v>
          </cell>
          <cell r="K33">
            <v>31805</v>
          </cell>
          <cell r="L33">
            <v>32445</v>
          </cell>
          <cell r="M33">
            <v>33100</v>
          </cell>
          <cell r="N33">
            <v>33765</v>
          </cell>
        </row>
        <row r="34">
          <cell r="B34" t="str">
            <v>10.20.211.113.0000.1400</v>
          </cell>
          <cell r="C34" t="str">
            <v>Council-Benefits</v>
          </cell>
          <cell r="D34" t="str">
            <v>1a_Expense</v>
          </cell>
          <cell r="E34">
            <v>0</v>
          </cell>
          <cell r="F34">
            <v>1870</v>
          </cell>
          <cell r="G34">
            <v>1870</v>
          </cell>
          <cell r="H34">
            <v>0</v>
          </cell>
          <cell r="I34">
            <v>0</v>
          </cell>
          <cell r="J34">
            <v>1870</v>
          </cell>
          <cell r="K34">
            <v>1910</v>
          </cell>
          <cell r="L34">
            <v>1950</v>
          </cell>
          <cell r="M34">
            <v>1995</v>
          </cell>
          <cell r="N34">
            <v>2040</v>
          </cell>
        </row>
        <row r="35">
          <cell r="B35" t="str">
            <v>10.20.211.113.0000.2110</v>
          </cell>
          <cell r="C35" t="str">
            <v>Council-Business Travel And Allowances</v>
          </cell>
          <cell r="D35" t="str">
            <v>1a_Expense</v>
          </cell>
          <cell r="E35">
            <v>3456.89</v>
          </cell>
          <cell r="F35">
            <v>1800</v>
          </cell>
          <cell r="G35">
            <v>2000</v>
          </cell>
          <cell r="H35">
            <v>0</v>
          </cell>
          <cell r="I35">
            <v>0</v>
          </cell>
          <cell r="J35">
            <v>2000</v>
          </cell>
          <cell r="K35">
            <v>2000</v>
          </cell>
          <cell r="L35">
            <v>2000</v>
          </cell>
          <cell r="M35">
            <v>2000</v>
          </cell>
          <cell r="N35">
            <v>2000</v>
          </cell>
        </row>
        <row r="36">
          <cell r="B36" t="str">
            <v>10.20.211.113.0000.2111</v>
          </cell>
          <cell r="C36" t="str">
            <v>Council-Conferences And Seminars</v>
          </cell>
          <cell r="D36" t="str">
            <v>1a_Expense</v>
          </cell>
          <cell r="E36">
            <v>12998.83</v>
          </cell>
          <cell r="F36">
            <v>28050</v>
          </cell>
          <cell r="G36">
            <v>28600</v>
          </cell>
          <cell r="H36">
            <v>2400</v>
          </cell>
          <cell r="I36">
            <v>0</v>
          </cell>
          <cell r="J36">
            <v>31000</v>
          </cell>
          <cell r="K36">
            <v>29175</v>
          </cell>
          <cell r="L36">
            <v>29760</v>
          </cell>
          <cell r="M36">
            <v>30360</v>
          </cell>
          <cell r="N36">
            <v>30970</v>
          </cell>
        </row>
        <row r="37">
          <cell r="B37" t="str">
            <v>10.20.211.113.0000.2210</v>
          </cell>
          <cell r="C37" t="str">
            <v>Advertising</v>
          </cell>
          <cell r="D37" t="str">
            <v>1a_Expense</v>
          </cell>
          <cell r="E37">
            <v>342.72</v>
          </cell>
          <cell r="F37">
            <v>0</v>
          </cell>
          <cell r="G37">
            <v>0</v>
          </cell>
          <cell r="H37">
            <v>1000</v>
          </cell>
          <cell r="I37">
            <v>0</v>
          </cell>
          <cell r="J37">
            <v>1000</v>
          </cell>
          <cell r="K37">
            <v>1000</v>
          </cell>
          <cell r="L37">
            <v>1000</v>
          </cell>
          <cell r="M37">
            <v>1000</v>
          </cell>
          <cell r="N37">
            <v>1000</v>
          </cell>
        </row>
        <row r="38">
          <cell r="B38" t="str">
            <v>10.20.211.113.0000.2375</v>
          </cell>
          <cell r="C38" t="str">
            <v>Council-Insurance-General</v>
          </cell>
          <cell r="D38" t="str">
            <v>1a_Expense</v>
          </cell>
          <cell r="E38">
            <v>500</v>
          </cell>
          <cell r="F38">
            <v>500</v>
          </cell>
          <cell r="G38">
            <v>500</v>
          </cell>
          <cell r="H38">
            <v>0</v>
          </cell>
          <cell r="I38">
            <v>0</v>
          </cell>
          <cell r="J38">
            <v>500</v>
          </cell>
          <cell r="K38">
            <v>520</v>
          </cell>
          <cell r="L38">
            <v>540</v>
          </cell>
          <cell r="M38">
            <v>560</v>
          </cell>
          <cell r="N38">
            <v>580</v>
          </cell>
        </row>
        <row r="39">
          <cell r="B39" t="str">
            <v>10.20.211.113.0000.2395</v>
          </cell>
          <cell r="C39" t="str">
            <v>Council-Membership Fees</v>
          </cell>
          <cell r="D39" t="str">
            <v>1a_Expense</v>
          </cell>
          <cell r="E39">
            <v>11580.48</v>
          </cell>
          <cell r="F39">
            <v>12310</v>
          </cell>
          <cell r="G39">
            <v>12000</v>
          </cell>
          <cell r="H39">
            <v>0</v>
          </cell>
          <cell r="I39">
            <v>0</v>
          </cell>
          <cell r="J39">
            <v>12000</v>
          </cell>
          <cell r="K39">
            <v>12240</v>
          </cell>
          <cell r="L39">
            <v>12485</v>
          </cell>
          <cell r="M39">
            <v>12735</v>
          </cell>
          <cell r="N39">
            <v>12990</v>
          </cell>
        </row>
        <row r="40">
          <cell r="B40" t="str">
            <v>10.20.211.113.0000.5100</v>
          </cell>
          <cell r="C40" t="str">
            <v>Council-Council Meeting Expenses</v>
          </cell>
          <cell r="D40" t="str">
            <v>1a_Expense</v>
          </cell>
          <cell r="E40">
            <v>9472.07</v>
          </cell>
          <cell r="F40">
            <v>9900</v>
          </cell>
          <cell r="G40">
            <v>9900</v>
          </cell>
          <cell r="H40">
            <v>1000</v>
          </cell>
          <cell r="I40">
            <v>0</v>
          </cell>
          <cell r="J40">
            <v>10900</v>
          </cell>
          <cell r="K40">
            <v>11120</v>
          </cell>
          <cell r="L40">
            <v>11350</v>
          </cell>
          <cell r="M40">
            <v>11585</v>
          </cell>
          <cell r="N40">
            <v>11825</v>
          </cell>
        </row>
        <row r="41">
          <cell r="B41" t="str">
            <v>10.20.211.113.0000.5930</v>
          </cell>
          <cell r="C41" t="str">
            <v>Council-Other Goods &amp; Materials</v>
          </cell>
          <cell r="D41" t="str">
            <v>1a_Expense</v>
          </cell>
          <cell r="E41">
            <v>3124.46</v>
          </cell>
          <cell r="F41">
            <v>1500</v>
          </cell>
          <cell r="G41">
            <v>1500</v>
          </cell>
          <cell r="H41">
            <v>17500</v>
          </cell>
          <cell r="I41">
            <v>0</v>
          </cell>
          <cell r="J41">
            <v>19000</v>
          </cell>
          <cell r="K41">
            <v>1530</v>
          </cell>
          <cell r="L41">
            <v>21565</v>
          </cell>
          <cell r="M41">
            <v>1600</v>
          </cell>
          <cell r="N41">
            <v>1635</v>
          </cell>
        </row>
        <row r="42">
          <cell r="B42" t="str">
            <v>10.20.212.121.0000.1110</v>
          </cell>
          <cell r="C42" t="str">
            <v>General Admin-Salaries-Regular</v>
          </cell>
          <cell r="D42" t="str">
            <v>1a_Expense</v>
          </cell>
          <cell r="E42">
            <v>428211.18</v>
          </cell>
          <cell r="F42">
            <v>405140</v>
          </cell>
          <cell r="G42">
            <v>470480</v>
          </cell>
          <cell r="H42">
            <v>8840</v>
          </cell>
          <cell r="I42">
            <v>0</v>
          </cell>
          <cell r="J42">
            <v>479320</v>
          </cell>
          <cell r="K42">
            <v>479890</v>
          </cell>
          <cell r="L42">
            <v>489490</v>
          </cell>
          <cell r="M42">
            <v>499280</v>
          </cell>
          <cell r="N42">
            <v>509270</v>
          </cell>
        </row>
        <row r="43">
          <cell r="B43" t="str">
            <v>10.20.212.121.0000.1120</v>
          </cell>
          <cell r="C43" t="str">
            <v>General Admin-Salaries-Overtime</v>
          </cell>
          <cell r="D43" t="str">
            <v>1a_Expense</v>
          </cell>
          <cell r="E43">
            <v>0</v>
          </cell>
          <cell r="F43">
            <v>728</v>
          </cell>
          <cell r="G43">
            <v>728</v>
          </cell>
          <cell r="H43">
            <v>0</v>
          </cell>
          <cell r="I43">
            <v>0</v>
          </cell>
          <cell r="J43">
            <v>728</v>
          </cell>
          <cell r="K43">
            <v>750</v>
          </cell>
          <cell r="L43">
            <v>770</v>
          </cell>
          <cell r="M43">
            <v>790</v>
          </cell>
          <cell r="N43">
            <v>810</v>
          </cell>
        </row>
        <row r="44">
          <cell r="B44" t="str">
            <v>10.20.212.121.0000.1130</v>
          </cell>
          <cell r="D44" t="str">
            <v>1a_Expense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10.20.212.121.0000.1131</v>
          </cell>
          <cell r="C45" t="str">
            <v>General Admin-Salaries-Acting Pay</v>
          </cell>
          <cell r="D45" t="str">
            <v>1a_Expense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10.20.212.121.0000.1132</v>
          </cell>
          <cell r="C46" t="str">
            <v>General Admin-Salaries-Shift Deferential</v>
          </cell>
          <cell r="D46" t="str">
            <v>1a_Expense</v>
          </cell>
          <cell r="E46">
            <v>44.1</v>
          </cell>
          <cell r="F46">
            <v>0</v>
          </cell>
          <cell r="G46">
            <v>45</v>
          </cell>
          <cell r="H46">
            <v>0</v>
          </cell>
          <cell r="I46">
            <v>0</v>
          </cell>
          <cell r="J46">
            <v>45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10.20.212.121.0000.1136</v>
          </cell>
          <cell r="C47" t="str">
            <v>General Admin-Salaries-Severance Pay</v>
          </cell>
          <cell r="D47" t="str">
            <v>1a_Expense</v>
          </cell>
          <cell r="E47">
            <v>170000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10.20.212.121.0000.1210</v>
          </cell>
          <cell r="C48" t="str">
            <v>General Admin-Wages&amp;Ben-Ft-Reg-Pw</v>
          </cell>
          <cell r="D48" t="str">
            <v>1a_Expense</v>
          </cell>
          <cell r="E48">
            <v>285.5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 t="str">
            <v>10.20.212.121.0000.1242</v>
          </cell>
          <cell r="C49" t="str">
            <v>General Admin-Wages &amp; Benefits-Other-Reg</v>
          </cell>
          <cell r="D49" t="str">
            <v>1a_Expense</v>
          </cell>
          <cell r="E49">
            <v>14598.86</v>
          </cell>
          <cell r="F49">
            <v>45713</v>
          </cell>
          <cell r="G49">
            <v>23838</v>
          </cell>
          <cell r="H49">
            <v>0</v>
          </cell>
          <cell r="I49">
            <v>0</v>
          </cell>
          <cell r="J49">
            <v>23838</v>
          </cell>
          <cell r="K49">
            <v>24315</v>
          </cell>
          <cell r="L49">
            <v>24805</v>
          </cell>
          <cell r="M49">
            <v>25305</v>
          </cell>
          <cell r="N49">
            <v>25815</v>
          </cell>
        </row>
        <row r="50">
          <cell r="B50" t="str">
            <v>10.20.212.121.0000.1400</v>
          </cell>
          <cell r="C50" t="str">
            <v>General Admin-Benefits</v>
          </cell>
          <cell r="D50" t="str">
            <v>1a_Expense</v>
          </cell>
          <cell r="E50">
            <v>76697.13</v>
          </cell>
          <cell r="F50">
            <v>86372</v>
          </cell>
          <cell r="G50">
            <v>94186</v>
          </cell>
          <cell r="H50">
            <v>0</v>
          </cell>
          <cell r="I50">
            <v>0</v>
          </cell>
          <cell r="J50">
            <v>94186</v>
          </cell>
          <cell r="K50">
            <v>96075</v>
          </cell>
          <cell r="L50">
            <v>98000</v>
          </cell>
          <cell r="M50">
            <v>99965</v>
          </cell>
          <cell r="N50">
            <v>101970</v>
          </cell>
        </row>
        <row r="51">
          <cell r="B51" t="str">
            <v>10.20.212.121.0000.1482</v>
          </cell>
          <cell r="C51" t="str">
            <v>General Admin-Employee Toil</v>
          </cell>
          <cell r="D51" t="str">
            <v>1a_Expense</v>
          </cell>
          <cell r="E51">
            <v>4612.24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B52" t="str">
            <v>10.20.212.121.0000.2110</v>
          </cell>
          <cell r="C52" t="str">
            <v>General Admin-Business Travel And Allowances</v>
          </cell>
          <cell r="D52" t="str">
            <v>1a_Expense</v>
          </cell>
          <cell r="E52">
            <v>2311.96</v>
          </cell>
          <cell r="F52">
            <v>5200</v>
          </cell>
          <cell r="G52">
            <v>5200</v>
          </cell>
          <cell r="H52">
            <v>0</v>
          </cell>
          <cell r="I52">
            <v>0</v>
          </cell>
          <cell r="J52">
            <v>5200</v>
          </cell>
          <cell r="K52">
            <v>5200</v>
          </cell>
          <cell r="L52">
            <v>5200</v>
          </cell>
          <cell r="M52">
            <v>5200</v>
          </cell>
          <cell r="N52">
            <v>5200</v>
          </cell>
        </row>
        <row r="53">
          <cell r="B53" t="str">
            <v>10.20.212.121.0000.2111</v>
          </cell>
          <cell r="C53" t="str">
            <v>General Admin-Conferences And Seminars</v>
          </cell>
          <cell r="D53" t="str">
            <v>1a_Expense</v>
          </cell>
          <cell r="E53">
            <v>2727.68</v>
          </cell>
          <cell r="F53">
            <v>10620</v>
          </cell>
          <cell r="G53">
            <v>10620</v>
          </cell>
          <cell r="H53">
            <v>0</v>
          </cell>
          <cell r="I53">
            <v>0</v>
          </cell>
          <cell r="J53">
            <v>10620</v>
          </cell>
          <cell r="K53">
            <v>10620</v>
          </cell>
          <cell r="L53">
            <v>10620</v>
          </cell>
          <cell r="M53">
            <v>10620</v>
          </cell>
          <cell r="N53">
            <v>10620</v>
          </cell>
        </row>
        <row r="54">
          <cell r="B54" t="str">
            <v>10.20.212.121.0000.2122</v>
          </cell>
          <cell r="C54" t="str">
            <v>General Admin-Freight &amp; Courier</v>
          </cell>
          <cell r="D54" t="str">
            <v>1a_Expense</v>
          </cell>
          <cell r="E54">
            <v>256.77999999999997</v>
          </cell>
          <cell r="F54">
            <v>300</v>
          </cell>
          <cell r="G54">
            <v>300</v>
          </cell>
          <cell r="H54">
            <v>0</v>
          </cell>
          <cell r="I54">
            <v>0</v>
          </cell>
          <cell r="J54">
            <v>300</v>
          </cell>
          <cell r="K54">
            <v>310</v>
          </cell>
          <cell r="L54">
            <v>320</v>
          </cell>
          <cell r="M54">
            <v>330</v>
          </cell>
          <cell r="N54">
            <v>340</v>
          </cell>
        </row>
        <row r="55">
          <cell r="B55" t="str">
            <v>10.20.212.121.0000.2132</v>
          </cell>
          <cell r="C55" t="str">
            <v>General Admin-Telephone-Long Distance Charge</v>
          </cell>
          <cell r="D55" t="str">
            <v>1a_Expense</v>
          </cell>
          <cell r="E55">
            <v>282.77999999999997</v>
          </cell>
          <cell r="F55">
            <v>300</v>
          </cell>
          <cell r="G55">
            <v>300</v>
          </cell>
          <cell r="H55">
            <v>0</v>
          </cell>
          <cell r="I55">
            <v>0</v>
          </cell>
          <cell r="J55">
            <v>300</v>
          </cell>
          <cell r="K55">
            <v>300</v>
          </cell>
          <cell r="L55">
            <v>300</v>
          </cell>
          <cell r="M55">
            <v>300</v>
          </cell>
          <cell r="N55">
            <v>300</v>
          </cell>
        </row>
        <row r="56">
          <cell r="B56" t="str">
            <v>10.20.212.121.0000.2210</v>
          </cell>
          <cell r="C56" t="str">
            <v>General Admin-Advertising</v>
          </cell>
          <cell r="D56" t="str">
            <v>1a_Expense</v>
          </cell>
          <cell r="E56">
            <v>12279.73</v>
          </cell>
          <cell r="F56">
            <v>10000</v>
          </cell>
          <cell r="G56">
            <v>10200</v>
          </cell>
          <cell r="H56">
            <v>10000</v>
          </cell>
          <cell r="I56">
            <v>0</v>
          </cell>
          <cell r="J56">
            <v>20200</v>
          </cell>
          <cell r="K56">
            <v>20605</v>
          </cell>
          <cell r="L56">
            <v>21025</v>
          </cell>
          <cell r="M56">
            <v>21450</v>
          </cell>
          <cell r="N56">
            <v>21890</v>
          </cell>
        </row>
        <row r="57">
          <cell r="B57" t="str">
            <v>10.20.212.121.0000.2212</v>
          </cell>
          <cell r="C57" t="str">
            <v>General Admin-Municipal Newsletter</v>
          </cell>
          <cell r="D57" t="str">
            <v>1a_Expense</v>
          </cell>
          <cell r="E57">
            <v>6742.53</v>
          </cell>
          <cell r="F57">
            <v>7500</v>
          </cell>
          <cell r="G57">
            <v>7500</v>
          </cell>
          <cell r="H57">
            <v>2500</v>
          </cell>
          <cell r="I57">
            <v>0</v>
          </cell>
          <cell r="J57">
            <v>10000</v>
          </cell>
          <cell r="K57">
            <v>10200</v>
          </cell>
          <cell r="L57">
            <v>10410</v>
          </cell>
          <cell r="M57">
            <v>10625</v>
          </cell>
          <cell r="N57">
            <v>10840</v>
          </cell>
        </row>
        <row r="58">
          <cell r="B58" t="str">
            <v>10.20.212.121.0000.2220</v>
          </cell>
          <cell r="C58" t="str">
            <v>General Admin-Subscriptions And Publications</v>
          </cell>
          <cell r="D58" t="str">
            <v>1a_Expense</v>
          </cell>
          <cell r="E58">
            <v>2011.35</v>
          </cell>
          <cell r="F58">
            <v>3000</v>
          </cell>
          <cell r="G58">
            <v>2500</v>
          </cell>
          <cell r="H58">
            <v>0</v>
          </cell>
          <cell r="I58">
            <v>0</v>
          </cell>
          <cell r="J58">
            <v>2500</v>
          </cell>
          <cell r="K58">
            <v>2550</v>
          </cell>
          <cell r="L58">
            <v>2605</v>
          </cell>
          <cell r="M58">
            <v>2660</v>
          </cell>
          <cell r="N58">
            <v>2715</v>
          </cell>
        </row>
        <row r="59">
          <cell r="B59" t="str">
            <v>10.20.212.121.0000.2320</v>
          </cell>
          <cell r="C59" t="str">
            <v>General Admin-Legal Services</v>
          </cell>
          <cell r="D59" t="str">
            <v>1a_Expense</v>
          </cell>
          <cell r="E59">
            <v>14733.17</v>
          </cell>
          <cell r="F59">
            <v>7500</v>
          </cell>
          <cell r="G59">
            <v>7500</v>
          </cell>
          <cell r="H59">
            <v>2500</v>
          </cell>
          <cell r="I59">
            <v>0</v>
          </cell>
          <cell r="J59">
            <v>10000</v>
          </cell>
          <cell r="K59">
            <v>10050</v>
          </cell>
          <cell r="L59">
            <v>10105</v>
          </cell>
          <cell r="M59">
            <v>10160</v>
          </cell>
          <cell r="N59">
            <v>10215</v>
          </cell>
        </row>
        <row r="60">
          <cell r="B60" t="str">
            <v>10.20.212.121.0000.2330</v>
          </cell>
          <cell r="C60" t="str">
            <v>General Admin-Professional Services</v>
          </cell>
          <cell r="D60" t="str">
            <v>1a_Expense</v>
          </cell>
          <cell r="E60">
            <v>76641.509999999995</v>
          </cell>
          <cell r="F60">
            <v>65000</v>
          </cell>
          <cell r="G60">
            <v>23000</v>
          </cell>
          <cell r="H60">
            <v>42000</v>
          </cell>
          <cell r="I60">
            <v>40000</v>
          </cell>
          <cell r="J60">
            <v>105000</v>
          </cell>
          <cell r="K60">
            <v>23060</v>
          </cell>
          <cell r="L60">
            <v>23125</v>
          </cell>
          <cell r="M60">
            <v>23190</v>
          </cell>
          <cell r="N60">
            <v>23255</v>
          </cell>
        </row>
        <row r="61">
          <cell r="B61" t="str">
            <v>10.20.212.121.0000.2340</v>
          </cell>
          <cell r="C61" t="str">
            <v>General Admin-Staff Training And Development</v>
          </cell>
          <cell r="D61" t="str">
            <v>1a_Expense</v>
          </cell>
          <cell r="E61">
            <v>419.47</v>
          </cell>
          <cell r="F61">
            <v>1400</v>
          </cell>
          <cell r="G61">
            <v>1400</v>
          </cell>
          <cell r="H61">
            <v>0</v>
          </cell>
          <cell r="I61">
            <v>0</v>
          </cell>
          <cell r="J61">
            <v>1400</v>
          </cell>
          <cell r="K61">
            <v>1400</v>
          </cell>
          <cell r="L61">
            <v>1400</v>
          </cell>
          <cell r="M61">
            <v>1400</v>
          </cell>
          <cell r="N61">
            <v>1400</v>
          </cell>
        </row>
        <row r="62">
          <cell r="B62" t="str">
            <v>10.20.212.121.0000.2391</v>
          </cell>
          <cell r="C62" t="str">
            <v>General Admin-Computer Software</v>
          </cell>
          <cell r="D62" t="str">
            <v>1a_Expense</v>
          </cell>
          <cell r="E62">
            <v>10.57</v>
          </cell>
          <cell r="F62">
            <v>0</v>
          </cell>
          <cell r="G62">
            <v>0</v>
          </cell>
          <cell r="H62">
            <v>1000</v>
          </cell>
          <cell r="I62">
            <v>0</v>
          </cell>
          <cell r="J62">
            <v>1000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10.20.212.121.0000.2395</v>
          </cell>
          <cell r="C63" t="str">
            <v>General Admin-Membership Fees</v>
          </cell>
          <cell r="D63" t="str">
            <v>1a_Expense</v>
          </cell>
          <cell r="E63">
            <v>3186.32</v>
          </cell>
          <cell r="F63">
            <v>1825</v>
          </cell>
          <cell r="G63">
            <v>1825</v>
          </cell>
          <cell r="H63">
            <v>2800</v>
          </cell>
          <cell r="I63">
            <v>0</v>
          </cell>
          <cell r="J63">
            <v>4625</v>
          </cell>
          <cell r="K63">
            <v>4860</v>
          </cell>
          <cell r="L63">
            <v>4920</v>
          </cell>
          <cell r="M63">
            <v>4980</v>
          </cell>
          <cell r="N63">
            <v>5040</v>
          </cell>
        </row>
        <row r="64">
          <cell r="B64" t="str">
            <v>10.20.212.121.0000.2530</v>
          </cell>
          <cell r="C64" t="str">
            <v>General Admin-Purchased Maintenance-Equip</v>
          </cell>
          <cell r="D64" t="str">
            <v>1a_Expense</v>
          </cell>
          <cell r="E64">
            <v>4386.66</v>
          </cell>
          <cell r="F64">
            <v>2490</v>
          </cell>
          <cell r="G64">
            <v>2490</v>
          </cell>
          <cell r="H64">
            <v>0</v>
          </cell>
          <cell r="I64">
            <v>0</v>
          </cell>
          <cell r="J64">
            <v>2490</v>
          </cell>
          <cell r="K64">
            <v>2600</v>
          </cell>
          <cell r="L64">
            <v>2600</v>
          </cell>
          <cell r="M64">
            <v>2600</v>
          </cell>
          <cell r="N64">
            <v>2600</v>
          </cell>
        </row>
        <row r="65">
          <cell r="B65" t="str">
            <v>10.20.212.121.0000.2610</v>
          </cell>
          <cell r="D65" t="str">
            <v>1a_Expense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10.20.212.121.0000.2620</v>
          </cell>
          <cell r="C66" t="str">
            <v>General Admin-Rentals-Machinery And Equip</v>
          </cell>
          <cell r="D66" t="str">
            <v>1a_Expense</v>
          </cell>
          <cell r="E66">
            <v>187.19</v>
          </cell>
          <cell r="F66">
            <v>7500</v>
          </cell>
          <cell r="G66">
            <v>7500</v>
          </cell>
          <cell r="H66">
            <v>0</v>
          </cell>
          <cell r="I66">
            <v>0</v>
          </cell>
          <cell r="J66">
            <v>7500</v>
          </cell>
          <cell r="K66">
            <v>7500</v>
          </cell>
          <cell r="L66">
            <v>7500</v>
          </cell>
          <cell r="M66">
            <v>7500</v>
          </cell>
          <cell r="N66">
            <v>7500</v>
          </cell>
        </row>
        <row r="67">
          <cell r="B67" t="str">
            <v>10.20.212.121.0000.2900</v>
          </cell>
          <cell r="C67" t="str">
            <v>General Admin-Other General Services</v>
          </cell>
          <cell r="D67" t="str">
            <v>1a_Expense</v>
          </cell>
          <cell r="E67">
            <v>988.6</v>
          </cell>
          <cell r="F67">
            <v>600</v>
          </cell>
          <cell r="G67">
            <v>600</v>
          </cell>
          <cell r="H67">
            <v>0</v>
          </cell>
          <cell r="I67">
            <v>0</v>
          </cell>
          <cell r="J67">
            <v>600</v>
          </cell>
          <cell r="K67">
            <v>620</v>
          </cell>
          <cell r="L67">
            <v>640</v>
          </cell>
          <cell r="M67">
            <v>660</v>
          </cell>
          <cell r="N67">
            <v>680</v>
          </cell>
        </row>
        <row r="68">
          <cell r="B68" t="str">
            <v>10.20.212.121.0000.2905</v>
          </cell>
          <cell r="C68" t="str">
            <v>General Admin-Jolly Boat Operation</v>
          </cell>
          <cell r="D68" t="str">
            <v>1a_Expense</v>
          </cell>
          <cell r="E68">
            <v>39.01</v>
          </cell>
          <cell r="F68">
            <v>100</v>
          </cell>
          <cell r="G68">
            <v>100</v>
          </cell>
          <cell r="H68">
            <v>0</v>
          </cell>
          <cell r="I68">
            <v>0</v>
          </cell>
          <cell r="J68">
            <v>100</v>
          </cell>
          <cell r="K68">
            <v>100</v>
          </cell>
          <cell r="L68">
            <v>100</v>
          </cell>
          <cell r="M68">
            <v>100</v>
          </cell>
          <cell r="N68">
            <v>100</v>
          </cell>
        </row>
        <row r="69">
          <cell r="B69" t="str">
            <v>10.20.212.121.0000.4410</v>
          </cell>
          <cell r="C69" t="str">
            <v>General Admin-Mun Vehicle And Equip Rental</v>
          </cell>
          <cell r="D69" t="str">
            <v>1a_Expense</v>
          </cell>
          <cell r="E69">
            <v>168</v>
          </cell>
          <cell r="F69">
            <v>300</v>
          </cell>
          <cell r="G69">
            <v>168</v>
          </cell>
          <cell r="H69">
            <v>0</v>
          </cell>
          <cell r="I69">
            <v>0</v>
          </cell>
          <cell r="J69">
            <v>168</v>
          </cell>
          <cell r="K69">
            <v>175</v>
          </cell>
          <cell r="L69">
            <v>180</v>
          </cell>
          <cell r="M69">
            <v>185</v>
          </cell>
          <cell r="N69">
            <v>190</v>
          </cell>
        </row>
        <row r="70">
          <cell r="B70" t="str">
            <v>10.20.212.121.0000.5101</v>
          </cell>
          <cell r="C70" t="str">
            <v>General Admin-Food/Beverage For Consumption</v>
          </cell>
          <cell r="D70" t="str">
            <v>1a_Expense</v>
          </cell>
          <cell r="E70">
            <v>587.5</v>
          </cell>
          <cell r="F70">
            <v>0</v>
          </cell>
          <cell r="G70">
            <v>650</v>
          </cell>
          <cell r="H70">
            <v>0</v>
          </cell>
          <cell r="I70">
            <v>0</v>
          </cell>
          <cell r="J70">
            <v>650</v>
          </cell>
          <cell r="K70">
            <v>650</v>
          </cell>
          <cell r="L70">
            <v>650</v>
          </cell>
          <cell r="M70">
            <v>650</v>
          </cell>
          <cell r="N70">
            <v>650</v>
          </cell>
        </row>
        <row r="71">
          <cell r="B71" t="str">
            <v>10.20.212.121.0000.5110</v>
          </cell>
          <cell r="C71" t="str">
            <v>General Admin-Merchandise For Resale</v>
          </cell>
          <cell r="D71" t="str">
            <v>1a_Expense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10.20.212.121.0000.5920</v>
          </cell>
          <cell r="C72" t="str">
            <v>General Admin-Office Supplies</v>
          </cell>
          <cell r="D72" t="str">
            <v>1a_Expense</v>
          </cell>
          <cell r="E72">
            <v>3757.83</v>
          </cell>
          <cell r="F72">
            <v>3000</v>
          </cell>
          <cell r="G72">
            <v>3200</v>
          </cell>
          <cell r="H72">
            <v>0</v>
          </cell>
          <cell r="I72">
            <v>0</v>
          </cell>
          <cell r="J72">
            <v>3200</v>
          </cell>
          <cell r="K72">
            <v>3265</v>
          </cell>
          <cell r="L72">
            <v>3335</v>
          </cell>
          <cell r="M72">
            <v>3405</v>
          </cell>
          <cell r="N72">
            <v>3475</v>
          </cell>
        </row>
        <row r="73">
          <cell r="B73" t="str">
            <v>10.20.212.121.0000.5921</v>
          </cell>
          <cell r="C73" t="str">
            <v>General Admin-Printing</v>
          </cell>
          <cell r="D73" t="str">
            <v>1a_Expense</v>
          </cell>
          <cell r="E73">
            <v>864.92</v>
          </cell>
          <cell r="F73">
            <v>2000</v>
          </cell>
          <cell r="G73">
            <v>2000</v>
          </cell>
          <cell r="H73">
            <v>0</v>
          </cell>
          <cell r="I73">
            <v>0</v>
          </cell>
          <cell r="J73">
            <v>2000</v>
          </cell>
          <cell r="K73">
            <v>2060</v>
          </cell>
          <cell r="L73">
            <v>2120</v>
          </cell>
          <cell r="M73">
            <v>2180</v>
          </cell>
          <cell r="N73">
            <v>2250</v>
          </cell>
        </row>
        <row r="74">
          <cell r="B74" t="str">
            <v>10.20.212.121.0000.5924</v>
          </cell>
          <cell r="C74" t="str">
            <v>General Admin-Photocopier Supplies And Service</v>
          </cell>
          <cell r="D74" t="str">
            <v>1a_Expense</v>
          </cell>
          <cell r="E74">
            <v>5372.67</v>
          </cell>
          <cell r="F74">
            <v>7320</v>
          </cell>
          <cell r="G74">
            <v>5000</v>
          </cell>
          <cell r="H74">
            <v>0</v>
          </cell>
          <cell r="I74">
            <v>0</v>
          </cell>
          <cell r="J74">
            <v>5000</v>
          </cell>
          <cell r="K74">
            <v>7540</v>
          </cell>
          <cell r="L74">
            <v>7770</v>
          </cell>
          <cell r="M74">
            <v>8000</v>
          </cell>
          <cell r="N74">
            <v>8240</v>
          </cell>
        </row>
        <row r="75">
          <cell r="B75" t="str">
            <v>10.20.212.121.0000.5930</v>
          </cell>
          <cell r="C75" t="str">
            <v>General Admin-Other Goods And Materials</v>
          </cell>
          <cell r="D75" t="str">
            <v>1a_Expense</v>
          </cell>
          <cell r="E75">
            <v>15954.73</v>
          </cell>
          <cell r="F75">
            <v>30500</v>
          </cell>
          <cell r="G75">
            <v>2000</v>
          </cell>
          <cell r="H75">
            <v>35000</v>
          </cell>
          <cell r="I75">
            <v>24563</v>
          </cell>
          <cell r="J75">
            <v>61563</v>
          </cell>
          <cell r="K75">
            <v>2040</v>
          </cell>
          <cell r="L75">
            <v>2085</v>
          </cell>
          <cell r="M75">
            <v>2130</v>
          </cell>
          <cell r="N75">
            <v>2175</v>
          </cell>
        </row>
        <row r="76">
          <cell r="B76" t="str">
            <v>10.20.212.122.0000.1110</v>
          </cell>
          <cell r="C76" t="str">
            <v>Finance-Salaries-Regular</v>
          </cell>
          <cell r="D76" t="str">
            <v>2a_Expense</v>
          </cell>
          <cell r="E76">
            <v>460440.82</v>
          </cell>
          <cell r="F76">
            <v>518890</v>
          </cell>
          <cell r="G76">
            <v>543100</v>
          </cell>
          <cell r="H76">
            <v>0</v>
          </cell>
          <cell r="I76">
            <v>0</v>
          </cell>
          <cell r="J76">
            <v>543100</v>
          </cell>
          <cell r="K76">
            <v>553965</v>
          </cell>
          <cell r="L76">
            <v>565045</v>
          </cell>
          <cell r="M76">
            <v>576350</v>
          </cell>
          <cell r="N76">
            <v>587880</v>
          </cell>
        </row>
        <row r="77">
          <cell r="B77" t="str">
            <v>10.20.212.122.0000.1120</v>
          </cell>
          <cell r="C77" t="str">
            <v>Finance-Salaries-Overtime</v>
          </cell>
          <cell r="D77" t="str">
            <v>2a_Expense</v>
          </cell>
          <cell r="E77">
            <v>0</v>
          </cell>
          <cell r="F77">
            <v>1500</v>
          </cell>
          <cell r="G77">
            <v>1500</v>
          </cell>
          <cell r="H77">
            <v>0</v>
          </cell>
          <cell r="I77">
            <v>0</v>
          </cell>
          <cell r="J77">
            <v>1500</v>
          </cell>
          <cell r="K77">
            <v>1500</v>
          </cell>
          <cell r="L77">
            <v>1500</v>
          </cell>
          <cell r="M77">
            <v>1500</v>
          </cell>
          <cell r="N77">
            <v>1500</v>
          </cell>
        </row>
        <row r="78">
          <cell r="B78" t="str">
            <v>10.20.212.122.0000.1130</v>
          </cell>
          <cell r="C78" t="str">
            <v>Finance-Salaries-Service Pay</v>
          </cell>
          <cell r="D78" t="str">
            <v>2a_Expense</v>
          </cell>
          <cell r="E78">
            <v>0</v>
          </cell>
          <cell r="F78">
            <v>0</v>
          </cell>
          <cell r="G78">
            <v>480</v>
          </cell>
          <cell r="H78">
            <v>0</v>
          </cell>
          <cell r="I78">
            <v>0</v>
          </cell>
          <cell r="J78">
            <v>480</v>
          </cell>
          <cell r="K78">
            <v>480</v>
          </cell>
          <cell r="L78">
            <v>480</v>
          </cell>
          <cell r="M78">
            <v>480</v>
          </cell>
          <cell r="N78">
            <v>480</v>
          </cell>
        </row>
        <row r="79">
          <cell r="B79" t="str">
            <v>10.20.212.122.0000.1131</v>
          </cell>
          <cell r="C79" t="str">
            <v>Finance-Salaries-Acting Pay</v>
          </cell>
          <cell r="D79" t="str">
            <v>2a_Expense</v>
          </cell>
          <cell r="E79">
            <v>3397.73</v>
          </cell>
          <cell r="F79">
            <v>2570</v>
          </cell>
          <cell r="G79">
            <v>1520</v>
          </cell>
          <cell r="H79">
            <v>0</v>
          </cell>
          <cell r="I79">
            <v>0</v>
          </cell>
          <cell r="J79">
            <v>1520</v>
          </cell>
          <cell r="K79">
            <v>1555</v>
          </cell>
          <cell r="L79">
            <v>1595</v>
          </cell>
          <cell r="M79">
            <v>1635</v>
          </cell>
          <cell r="N79">
            <v>1680</v>
          </cell>
        </row>
        <row r="80">
          <cell r="B80" t="str">
            <v>10.20.212.122.0000.1136</v>
          </cell>
          <cell r="C80" t="str">
            <v>Finance-Salaries-Severance Pay</v>
          </cell>
          <cell r="D80" t="str">
            <v>2a_Expense</v>
          </cell>
          <cell r="E80">
            <v>0</v>
          </cell>
          <cell r="F80">
            <v>0</v>
          </cell>
          <cell r="G80">
            <v>6197</v>
          </cell>
          <cell r="H80">
            <v>0</v>
          </cell>
          <cell r="I80">
            <v>0</v>
          </cell>
          <cell r="J80">
            <v>6197</v>
          </cell>
          <cell r="K80">
            <v>6325</v>
          </cell>
          <cell r="L80">
            <v>6455</v>
          </cell>
          <cell r="M80">
            <v>6585</v>
          </cell>
          <cell r="N80">
            <v>6720</v>
          </cell>
        </row>
        <row r="81">
          <cell r="B81" t="str">
            <v>10.20.212.122.0000.1241</v>
          </cell>
          <cell r="C81" t="str">
            <v>Finance-Wages &amp; Benefits-Other Reg</v>
          </cell>
          <cell r="D81" t="str">
            <v>2a_Expense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B82" t="str">
            <v>10.20.212.122.0000.1242</v>
          </cell>
          <cell r="C82" t="str">
            <v>Finance-Wages &amp; Benefits-Other-Reg</v>
          </cell>
          <cell r="D82" t="str">
            <v>2a_Expense</v>
          </cell>
          <cell r="E82">
            <v>206.49</v>
          </cell>
          <cell r="F82">
            <v>2130</v>
          </cell>
          <cell r="G82">
            <v>1892</v>
          </cell>
          <cell r="H82">
            <v>0</v>
          </cell>
          <cell r="I82">
            <v>0</v>
          </cell>
          <cell r="J82">
            <v>1892</v>
          </cell>
          <cell r="K82">
            <v>1935</v>
          </cell>
          <cell r="L82">
            <v>1980</v>
          </cell>
          <cell r="M82">
            <v>2025</v>
          </cell>
          <cell r="N82">
            <v>2070</v>
          </cell>
        </row>
        <row r="83">
          <cell r="B83" t="str">
            <v>10.20.212.122.0000.1400</v>
          </cell>
          <cell r="C83" t="str">
            <v>Finance-Benefits</v>
          </cell>
          <cell r="D83" t="str">
            <v>2a_Expense</v>
          </cell>
          <cell r="E83">
            <v>95405.53</v>
          </cell>
          <cell r="F83">
            <v>115660</v>
          </cell>
          <cell r="G83">
            <v>114439</v>
          </cell>
          <cell r="H83">
            <v>0</v>
          </cell>
          <cell r="I83">
            <v>0</v>
          </cell>
          <cell r="J83">
            <v>114439</v>
          </cell>
          <cell r="K83">
            <v>116730</v>
          </cell>
          <cell r="L83">
            <v>119065</v>
          </cell>
          <cell r="M83">
            <v>121450</v>
          </cell>
          <cell r="N83">
            <v>123880</v>
          </cell>
        </row>
        <row r="84">
          <cell r="B84" t="str">
            <v>10.20.212.122.0000.1406</v>
          </cell>
          <cell r="C84" t="str">
            <v>Finance-Salary Benefits-Workers Compensation</v>
          </cell>
          <cell r="D84" t="str">
            <v>2a_Expense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B85" t="str">
            <v>10.20.212.122.0000.1471</v>
          </cell>
          <cell r="C85" t="str">
            <v>Finance - Employee Sick Obligation</v>
          </cell>
          <cell r="D85" t="str">
            <v>2a_Expense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10.20.212.122.0000.1472</v>
          </cell>
          <cell r="C86" t="str">
            <v>Finance - Employee Vacation Obligation</v>
          </cell>
          <cell r="D86" t="str">
            <v>2a_Expense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B87" t="str">
            <v>10.20.212.122.0000.1482</v>
          </cell>
          <cell r="C87" t="str">
            <v>Finance - Employee Toil</v>
          </cell>
          <cell r="D87" t="str">
            <v>2a_Expense</v>
          </cell>
          <cell r="E87">
            <v>561.05999999999995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B88" t="str">
            <v>10.20.212.122.0000.2110</v>
          </cell>
          <cell r="C88" t="str">
            <v>Finance-Business Travel And Allowances</v>
          </cell>
          <cell r="D88" t="str">
            <v>2a_Expense</v>
          </cell>
          <cell r="E88">
            <v>67.099999999999994</v>
          </cell>
          <cell r="F88">
            <v>1000</v>
          </cell>
          <cell r="G88">
            <v>1000</v>
          </cell>
          <cell r="H88">
            <v>0</v>
          </cell>
          <cell r="I88">
            <v>0</v>
          </cell>
          <cell r="J88">
            <v>1000</v>
          </cell>
          <cell r="K88">
            <v>1000</v>
          </cell>
          <cell r="L88">
            <v>1000</v>
          </cell>
          <cell r="M88">
            <v>1000</v>
          </cell>
          <cell r="N88">
            <v>1000</v>
          </cell>
        </row>
        <row r="89">
          <cell r="B89" t="str">
            <v>10.20.212.122.0000.2111</v>
          </cell>
          <cell r="C89" t="str">
            <v>Finance-Conferences And Seminars</v>
          </cell>
          <cell r="D89" t="str">
            <v>2a_Expense</v>
          </cell>
          <cell r="E89">
            <v>7612.05</v>
          </cell>
          <cell r="F89">
            <v>14470</v>
          </cell>
          <cell r="G89">
            <v>10700</v>
          </cell>
          <cell r="H89">
            <v>0</v>
          </cell>
          <cell r="I89">
            <v>1800</v>
          </cell>
          <cell r="J89">
            <v>12500</v>
          </cell>
          <cell r="K89">
            <v>9900</v>
          </cell>
          <cell r="L89">
            <v>9400</v>
          </cell>
          <cell r="M89">
            <v>9600</v>
          </cell>
          <cell r="N89">
            <v>9600</v>
          </cell>
        </row>
        <row r="90">
          <cell r="B90" t="str">
            <v>10.20.212.122.0000.2121</v>
          </cell>
          <cell r="C90" t="str">
            <v>Finance-Postage</v>
          </cell>
          <cell r="D90" t="str">
            <v>2a_Expense</v>
          </cell>
          <cell r="E90">
            <v>9228.68</v>
          </cell>
          <cell r="F90">
            <v>10000</v>
          </cell>
          <cell r="G90">
            <v>10000</v>
          </cell>
          <cell r="H90">
            <v>0</v>
          </cell>
          <cell r="I90">
            <v>0</v>
          </cell>
          <cell r="J90">
            <v>10000</v>
          </cell>
          <cell r="K90">
            <v>10200</v>
          </cell>
          <cell r="L90">
            <v>10405</v>
          </cell>
          <cell r="M90">
            <v>10615</v>
          </cell>
          <cell r="N90">
            <v>10830</v>
          </cell>
        </row>
        <row r="91">
          <cell r="B91" t="str">
            <v>10.20.212.122.0000.2122</v>
          </cell>
          <cell r="C91" t="str">
            <v>Finance-Freight &amp; Courier</v>
          </cell>
          <cell r="D91" t="str">
            <v>2a_Expense</v>
          </cell>
          <cell r="E91">
            <v>290.62</v>
          </cell>
          <cell r="F91">
            <v>200</v>
          </cell>
          <cell r="G91">
            <v>250</v>
          </cell>
          <cell r="H91">
            <v>0</v>
          </cell>
          <cell r="I91">
            <v>0</v>
          </cell>
          <cell r="J91">
            <v>250</v>
          </cell>
          <cell r="K91">
            <v>250</v>
          </cell>
          <cell r="L91">
            <v>250</v>
          </cell>
          <cell r="M91">
            <v>250</v>
          </cell>
          <cell r="N91">
            <v>250</v>
          </cell>
        </row>
        <row r="92">
          <cell r="B92" t="str">
            <v>10.20.212.122.0000.2132</v>
          </cell>
          <cell r="C92" t="str">
            <v>Finance-Telephone-Long Distance Charges</v>
          </cell>
          <cell r="D92" t="str">
            <v>2a_Expense</v>
          </cell>
          <cell r="E92">
            <v>112.24</v>
          </cell>
          <cell r="F92">
            <v>100</v>
          </cell>
          <cell r="G92">
            <v>125</v>
          </cell>
          <cell r="H92">
            <v>0</v>
          </cell>
          <cell r="I92">
            <v>0</v>
          </cell>
          <cell r="J92">
            <v>125</v>
          </cell>
          <cell r="K92">
            <v>125</v>
          </cell>
          <cell r="L92">
            <v>125</v>
          </cell>
          <cell r="M92">
            <v>125</v>
          </cell>
          <cell r="N92">
            <v>125</v>
          </cell>
        </row>
        <row r="93">
          <cell r="B93" t="str">
            <v>10.20.212.122.0000.2210</v>
          </cell>
          <cell r="C93" t="str">
            <v>Finance-Advertising</v>
          </cell>
          <cell r="D93" t="str">
            <v>2a_Expense</v>
          </cell>
          <cell r="E93">
            <v>2186.0700000000002</v>
          </cell>
          <cell r="F93">
            <v>3000</v>
          </cell>
          <cell r="G93">
            <v>3000</v>
          </cell>
          <cell r="H93">
            <v>0</v>
          </cell>
          <cell r="I93">
            <v>0</v>
          </cell>
          <cell r="J93">
            <v>3000</v>
          </cell>
          <cell r="K93">
            <v>3050</v>
          </cell>
          <cell r="L93">
            <v>3050</v>
          </cell>
          <cell r="M93">
            <v>3050</v>
          </cell>
          <cell r="N93">
            <v>3050</v>
          </cell>
        </row>
        <row r="94">
          <cell r="B94" t="str">
            <v>10.20.212.122.0000.2220</v>
          </cell>
          <cell r="C94" t="str">
            <v>Finance-Subscriptions And Publications</v>
          </cell>
          <cell r="D94" t="str">
            <v>2a_Expense</v>
          </cell>
          <cell r="E94">
            <v>328.75</v>
          </cell>
          <cell r="F94">
            <v>500</v>
          </cell>
          <cell r="G94">
            <v>500</v>
          </cell>
          <cell r="H94">
            <v>0</v>
          </cell>
          <cell r="I94">
            <v>0</v>
          </cell>
          <cell r="J94">
            <v>500</v>
          </cell>
          <cell r="K94">
            <v>500</v>
          </cell>
          <cell r="L94">
            <v>500</v>
          </cell>
          <cell r="M94">
            <v>500</v>
          </cell>
          <cell r="N94">
            <v>500</v>
          </cell>
        </row>
        <row r="95">
          <cell r="B95" t="str">
            <v>10.20.212.122.0000.2310</v>
          </cell>
          <cell r="C95" t="str">
            <v>Finance-Auditing Services</v>
          </cell>
          <cell r="D95" t="str">
            <v>2a_Expense</v>
          </cell>
          <cell r="E95">
            <v>39255</v>
          </cell>
          <cell r="F95">
            <v>43890</v>
          </cell>
          <cell r="G95">
            <v>41200</v>
          </cell>
          <cell r="H95">
            <v>0</v>
          </cell>
          <cell r="I95">
            <v>5000</v>
          </cell>
          <cell r="J95">
            <v>46200</v>
          </cell>
          <cell r="K95">
            <v>42025</v>
          </cell>
          <cell r="L95">
            <v>42870</v>
          </cell>
          <cell r="M95">
            <v>43735</v>
          </cell>
          <cell r="N95">
            <v>44620</v>
          </cell>
        </row>
        <row r="96">
          <cell r="B96" t="str">
            <v>10.20.212.122.0000.2320</v>
          </cell>
          <cell r="C96" t="str">
            <v>Finance-Legal Services</v>
          </cell>
          <cell r="D96" t="str">
            <v>2a_Expense</v>
          </cell>
          <cell r="E96">
            <v>16466.78</v>
          </cell>
          <cell r="F96">
            <v>500</v>
          </cell>
          <cell r="G96">
            <v>1000</v>
          </cell>
          <cell r="H96">
            <v>0</v>
          </cell>
          <cell r="I96">
            <v>0</v>
          </cell>
          <cell r="J96">
            <v>1000</v>
          </cell>
          <cell r="K96">
            <v>1020</v>
          </cell>
          <cell r="L96">
            <v>1045</v>
          </cell>
          <cell r="M96">
            <v>1070</v>
          </cell>
          <cell r="N96">
            <v>1095</v>
          </cell>
        </row>
        <row r="97">
          <cell r="B97" t="str">
            <v>10.20.212.122.0000.2330</v>
          </cell>
          <cell r="C97" t="str">
            <v>Finance-Professional Services</v>
          </cell>
          <cell r="D97" t="str">
            <v>2a_Expense</v>
          </cell>
          <cell r="E97">
            <v>104960.33</v>
          </cell>
          <cell r="F97">
            <v>43000</v>
          </cell>
          <cell r="G97">
            <v>6000</v>
          </cell>
          <cell r="H97">
            <v>0</v>
          </cell>
          <cell r="I97">
            <v>0</v>
          </cell>
          <cell r="J97">
            <v>6000</v>
          </cell>
          <cell r="K97">
            <v>6120</v>
          </cell>
          <cell r="L97">
            <v>6245</v>
          </cell>
          <cell r="M97">
            <v>6370</v>
          </cell>
          <cell r="N97">
            <v>6500</v>
          </cell>
        </row>
        <row r="98">
          <cell r="B98" t="str">
            <v>10.20.212.122.0000.2340</v>
          </cell>
          <cell r="C98" t="str">
            <v>Finance-Staff Training And Development</v>
          </cell>
          <cell r="D98" t="str">
            <v>2a_Expense</v>
          </cell>
          <cell r="E98">
            <v>5817.42</v>
          </cell>
          <cell r="F98">
            <v>7580</v>
          </cell>
          <cell r="G98">
            <v>5185</v>
          </cell>
          <cell r="H98">
            <v>0</v>
          </cell>
          <cell r="I98">
            <v>0</v>
          </cell>
          <cell r="J98">
            <v>5185</v>
          </cell>
          <cell r="K98">
            <v>5235</v>
          </cell>
          <cell r="L98">
            <v>5295</v>
          </cell>
          <cell r="M98">
            <v>5355</v>
          </cell>
          <cell r="N98">
            <v>3825</v>
          </cell>
        </row>
        <row r="99">
          <cell r="B99" t="str">
            <v>10.20.212.122.0000.2375</v>
          </cell>
          <cell r="C99" t="str">
            <v>Finance-Insurance-General</v>
          </cell>
          <cell r="D99" t="str">
            <v>2a_Expense</v>
          </cell>
          <cell r="E99">
            <v>2381.33</v>
          </cell>
          <cell r="F99">
            <v>2500</v>
          </cell>
          <cell r="G99">
            <v>2500</v>
          </cell>
          <cell r="H99">
            <v>0</v>
          </cell>
          <cell r="I99">
            <v>0</v>
          </cell>
          <cell r="J99">
            <v>2500</v>
          </cell>
          <cell r="K99">
            <v>2500</v>
          </cell>
          <cell r="L99">
            <v>2500</v>
          </cell>
          <cell r="M99">
            <v>2500</v>
          </cell>
          <cell r="N99">
            <v>2500</v>
          </cell>
        </row>
        <row r="100">
          <cell r="B100" t="str">
            <v>10.20.212.122.0000.2391</v>
          </cell>
          <cell r="C100" t="str">
            <v>Finance-Computer Software</v>
          </cell>
          <cell r="D100" t="str">
            <v>2a_Expense</v>
          </cell>
          <cell r="E100">
            <v>8652.02</v>
          </cell>
          <cell r="F100">
            <v>70874</v>
          </cell>
          <cell r="G100">
            <v>14310</v>
          </cell>
          <cell r="H100">
            <v>95220</v>
          </cell>
          <cell r="I100">
            <v>56739</v>
          </cell>
          <cell r="J100">
            <v>166269</v>
          </cell>
          <cell r="K100">
            <v>14480</v>
          </cell>
          <cell r="L100">
            <v>14650</v>
          </cell>
          <cell r="M100">
            <v>14825</v>
          </cell>
          <cell r="N100">
            <v>15005</v>
          </cell>
        </row>
        <row r="101">
          <cell r="B101" t="str">
            <v>10.20.212.122.0000.2395</v>
          </cell>
          <cell r="C101" t="str">
            <v>Finance-Membership Fees</v>
          </cell>
          <cell r="D101" t="str">
            <v>2a_Expense</v>
          </cell>
          <cell r="E101">
            <v>2597.5</v>
          </cell>
          <cell r="F101">
            <v>2440</v>
          </cell>
          <cell r="G101">
            <v>2310</v>
          </cell>
          <cell r="H101">
            <v>0</v>
          </cell>
          <cell r="I101">
            <v>0</v>
          </cell>
          <cell r="J101">
            <v>2310</v>
          </cell>
          <cell r="K101">
            <v>2370</v>
          </cell>
          <cell r="L101">
            <v>2435</v>
          </cell>
          <cell r="M101">
            <v>2500</v>
          </cell>
          <cell r="N101">
            <v>2565</v>
          </cell>
        </row>
        <row r="102">
          <cell r="B102" t="str">
            <v>10.20.212.122.0000.2530</v>
          </cell>
          <cell r="C102" t="str">
            <v>Finance-Purchased Maintenance-Equipment</v>
          </cell>
          <cell r="D102" t="str">
            <v>2a_Expense</v>
          </cell>
          <cell r="E102">
            <v>2457.7600000000002</v>
          </cell>
          <cell r="F102">
            <v>2640</v>
          </cell>
          <cell r="G102">
            <v>2500</v>
          </cell>
          <cell r="H102">
            <v>0</v>
          </cell>
          <cell r="I102">
            <v>0</v>
          </cell>
          <cell r="J102">
            <v>2500</v>
          </cell>
          <cell r="K102">
            <v>2555</v>
          </cell>
          <cell r="L102">
            <v>2620</v>
          </cell>
          <cell r="M102">
            <v>2685</v>
          </cell>
          <cell r="N102">
            <v>2750</v>
          </cell>
        </row>
        <row r="103">
          <cell r="B103" t="str">
            <v>10.20.212.122.0000.2534</v>
          </cell>
          <cell r="C103" t="str">
            <v>Finance-Purchased Maintenance-Computer</v>
          </cell>
          <cell r="D103" t="str">
            <v>2a_Expense</v>
          </cell>
          <cell r="E103">
            <v>434.42</v>
          </cell>
          <cell r="F103">
            <v>1080</v>
          </cell>
          <cell r="G103">
            <v>1080</v>
          </cell>
          <cell r="H103">
            <v>0</v>
          </cell>
          <cell r="I103">
            <v>0</v>
          </cell>
          <cell r="J103">
            <v>1080</v>
          </cell>
          <cell r="K103">
            <v>1105</v>
          </cell>
          <cell r="L103">
            <v>1130</v>
          </cell>
          <cell r="M103">
            <v>1155</v>
          </cell>
          <cell r="N103">
            <v>1180</v>
          </cell>
        </row>
        <row r="104">
          <cell r="B104" t="str">
            <v>10.20.212.122.0000.2620</v>
          </cell>
          <cell r="C104" t="str">
            <v>Finance-Rentals-Machinery And Equipment</v>
          </cell>
          <cell r="D104" t="str">
            <v>2a_Expense</v>
          </cell>
          <cell r="E104">
            <v>11161.95</v>
          </cell>
          <cell r="F104">
            <v>5020</v>
          </cell>
          <cell r="G104">
            <v>10930</v>
          </cell>
          <cell r="H104">
            <v>0</v>
          </cell>
          <cell r="I104">
            <v>0</v>
          </cell>
          <cell r="J104">
            <v>10930</v>
          </cell>
          <cell r="K104">
            <v>10660</v>
          </cell>
          <cell r="L104">
            <v>9140</v>
          </cell>
          <cell r="M104">
            <v>4830</v>
          </cell>
          <cell r="N104">
            <v>480</v>
          </cell>
        </row>
        <row r="105">
          <cell r="B105" t="str">
            <v>10.20.212.122.0000.2900</v>
          </cell>
          <cell r="C105" t="str">
            <v>Finance-Other General Services</v>
          </cell>
          <cell r="D105" t="str">
            <v>2a_Expense</v>
          </cell>
          <cell r="E105">
            <v>8844.2800000000007</v>
          </cell>
          <cell r="F105">
            <v>8100</v>
          </cell>
          <cell r="G105">
            <v>9175</v>
          </cell>
          <cell r="H105">
            <v>0</v>
          </cell>
          <cell r="I105">
            <v>0</v>
          </cell>
          <cell r="J105">
            <v>9175</v>
          </cell>
          <cell r="K105">
            <v>9250</v>
          </cell>
          <cell r="L105">
            <v>9250</v>
          </cell>
          <cell r="M105">
            <v>9250</v>
          </cell>
          <cell r="N105">
            <v>9250</v>
          </cell>
        </row>
        <row r="106">
          <cell r="B106" t="str">
            <v>10.20.212.122.0000.5920</v>
          </cell>
          <cell r="C106" t="str">
            <v>Finance-Office Supplies</v>
          </cell>
          <cell r="D106" t="str">
            <v>2a_Expense</v>
          </cell>
          <cell r="E106">
            <v>8012.02</v>
          </cell>
          <cell r="F106">
            <v>8295</v>
          </cell>
          <cell r="G106">
            <v>5000</v>
          </cell>
          <cell r="H106">
            <v>1600</v>
          </cell>
          <cell r="I106">
            <v>0</v>
          </cell>
          <cell r="J106">
            <v>6600</v>
          </cell>
          <cell r="K106">
            <v>5100</v>
          </cell>
          <cell r="L106">
            <v>5205</v>
          </cell>
          <cell r="M106">
            <v>5310</v>
          </cell>
          <cell r="N106">
            <v>5420</v>
          </cell>
        </row>
        <row r="107">
          <cell r="B107" t="str">
            <v>10.20.212.122.0000.5921</v>
          </cell>
          <cell r="C107" t="str">
            <v>Finance-Printing</v>
          </cell>
          <cell r="D107" t="str">
            <v>2a_Expense</v>
          </cell>
          <cell r="E107">
            <v>3195.18</v>
          </cell>
          <cell r="F107">
            <v>4500</v>
          </cell>
          <cell r="G107">
            <v>3500</v>
          </cell>
          <cell r="H107">
            <v>0</v>
          </cell>
          <cell r="I107">
            <v>0</v>
          </cell>
          <cell r="J107">
            <v>3500</v>
          </cell>
          <cell r="K107">
            <v>3500</v>
          </cell>
          <cell r="L107">
            <v>3500</v>
          </cell>
          <cell r="M107">
            <v>3500</v>
          </cell>
          <cell r="N107">
            <v>3500</v>
          </cell>
        </row>
        <row r="108">
          <cell r="B108" t="str">
            <v>10.20.212.122.0000.5923</v>
          </cell>
          <cell r="C108" t="str">
            <v>Finance-Computer Supplies</v>
          </cell>
          <cell r="D108" t="str">
            <v>2a_Expense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>10.20.212.122.0000.5930</v>
          </cell>
          <cell r="C109" t="str">
            <v>Finance-Other Goods And Materials</v>
          </cell>
          <cell r="D109" t="str">
            <v>2a_Expense</v>
          </cell>
          <cell r="E109">
            <v>100.05</v>
          </cell>
          <cell r="F109">
            <v>650</v>
          </cell>
          <cell r="G109">
            <v>500</v>
          </cell>
          <cell r="H109">
            <v>0</v>
          </cell>
          <cell r="I109">
            <v>0</v>
          </cell>
          <cell r="J109">
            <v>500</v>
          </cell>
          <cell r="K109">
            <v>500</v>
          </cell>
          <cell r="L109">
            <v>500</v>
          </cell>
          <cell r="M109">
            <v>500</v>
          </cell>
          <cell r="N109">
            <v>500</v>
          </cell>
        </row>
        <row r="110">
          <cell r="B110" t="str">
            <v>10.20.212.123.0000.1210</v>
          </cell>
          <cell r="C110" t="str">
            <v>Municipal Hall-Wages &amp; Benefits-Ft-Reg-Pw</v>
          </cell>
          <cell r="D110" t="str">
            <v>4b_Expense</v>
          </cell>
          <cell r="E110">
            <v>7445.94</v>
          </cell>
          <cell r="F110">
            <v>4518</v>
          </cell>
          <cell r="G110">
            <v>4843</v>
          </cell>
          <cell r="H110">
            <v>0</v>
          </cell>
          <cell r="I110">
            <v>0</v>
          </cell>
          <cell r="J110">
            <v>4843</v>
          </cell>
          <cell r="K110">
            <v>4940</v>
          </cell>
          <cell r="L110">
            <v>5040</v>
          </cell>
          <cell r="M110">
            <v>5145</v>
          </cell>
          <cell r="N110">
            <v>5250</v>
          </cell>
        </row>
        <row r="111">
          <cell r="B111" t="str">
            <v>10.20.212.123.0000.1211</v>
          </cell>
          <cell r="C111" t="str">
            <v>Municipal Hall-Wages &amp; Benefits-Ft-Reg-P&amp;R</v>
          </cell>
          <cell r="D111" t="str">
            <v>4b_Expense</v>
          </cell>
          <cell r="E111">
            <v>592.79999999999995</v>
          </cell>
          <cell r="F111">
            <v>7000</v>
          </cell>
          <cell r="G111">
            <v>3500</v>
          </cell>
          <cell r="H111">
            <v>0</v>
          </cell>
          <cell r="I111">
            <v>0</v>
          </cell>
          <cell r="J111">
            <v>3500</v>
          </cell>
          <cell r="K111">
            <v>3570</v>
          </cell>
          <cell r="L111">
            <v>3645</v>
          </cell>
          <cell r="M111">
            <v>3720</v>
          </cell>
          <cell r="N111">
            <v>3795</v>
          </cell>
        </row>
        <row r="112">
          <cell r="B112" t="str">
            <v>10.20.212.123.0000.1240</v>
          </cell>
          <cell r="C112" t="str">
            <v>Municipal Hall-Wages &amp; Benefits-Other-Reg-Pw</v>
          </cell>
          <cell r="D112" t="str">
            <v>4b_Expense</v>
          </cell>
          <cell r="E112">
            <v>145.87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10.20.212.123.0000.1241</v>
          </cell>
          <cell r="C113" t="str">
            <v>Municipal Hall-Wages &amp; Benefits-Other-Reg-P&amp;R</v>
          </cell>
          <cell r="D113" t="str">
            <v>4b_Expense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10.20.212.123.0000.1400</v>
          </cell>
          <cell r="C114" t="str">
            <v>Municipal Hall-Benefits</v>
          </cell>
          <cell r="D114" t="str">
            <v>4b_Expense</v>
          </cell>
          <cell r="E114">
            <v>1934.17</v>
          </cell>
          <cell r="F114">
            <v>1044</v>
          </cell>
          <cell r="G114">
            <v>1087</v>
          </cell>
          <cell r="H114">
            <v>0</v>
          </cell>
          <cell r="I114">
            <v>0</v>
          </cell>
          <cell r="J114">
            <v>1087</v>
          </cell>
          <cell r="K114">
            <v>1110</v>
          </cell>
          <cell r="L114">
            <v>1135</v>
          </cell>
          <cell r="M114">
            <v>1160</v>
          </cell>
          <cell r="N114">
            <v>1185</v>
          </cell>
        </row>
        <row r="115">
          <cell r="B115" t="str">
            <v>10.20.212.123.0000.2330</v>
          </cell>
          <cell r="D115" t="str">
            <v>4b_Expense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B116" t="str">
            <v>10.20.212.123.0000.2375</v>
          </cell>
          <cell r="C116" t="str">
            <v>Municipal Hall-Insurance-General</v>
          </cell>
          <cell r="D116" t="str">
            <v>4b_Expense</v>
          </cell>
          <cell r="E116">
            <v>10135.49</v>
          </cell>
          <cell r="F116">
            <v>12000</v>
          </cell>
          <cell r="G116">
            <v>10500</v>
          </cell>
          <cell r="H116">
            <v>0</v>
          </cell>
          <cell r="I116">
            <v>0</v>
          </cell>
          <cell r="J116">
            <v>10500</v>
          </cell>
          <cell r="K116">
            <v>10710</v>
          </cell>
          <cell r="L116">
            <v>10925</v>
          </cell>
          <cell r="M116">
            <v>11145</v>
          </cell>
          <cell r="N116">
            <v>11370</v>
          </cell>
        </row>
        <row r="117">
          <cell r="B117" t="str">
            <v>10.20.212.123.0000.2435</v>
          </cell>
          <cell r="C117" t="str">
            <v>Municipal Hall-Purchased Repairs-Bldgs</v>
          </cell>
          <cell r="D117" t="str">
            <v>4b_Expense</v>
          </cell>
          <cell r="E117">
            <v>16244.89</v>
          </cell>
          <cell r="F117">
            <v>18000</v>
          </cell>
          <cell r="G117">
            <v>18000</v>
          </cell>
          <cell r="H117">
            <v>0</v>
          </cell>
          <cell r="I117">
            <v>0</v>
          </cell>
          <cell r="J117">
            <v>18000</v>
          </cell>
          <cell r="K117">
            <v>18540</v>
          </cell>
          <cell r="L117">
            <v>19100</v>
          </cell>
          <cell r="M117">
            <v>19670</v>
          </cell>
          <cell r="N117">
            <v>20260</v>
          </cell>
        </row>
        <row r="118">
          <cell r="B118" t="str">
            <v>10.20.212.123.0000.2520</v>
          </cell>
          <cell r="C118" t="str">
            <v>Municipal Hall-Purchased Maintenance-Bldgs</v>
          </cell>
          <cell r="D118" t="str">
            <v>4b_Expense</v>
          </cell>
          <cell r="E118">
            <v>8537.56</v>
          </cell>
          <cell r="F118">
            <v>7000</v>
          </cell>
          <cell r="G118">
            <v>7000</v>
          </cell>
          <cell r="H118">
            <v>0</v>
          </cell>
          <cell r="I118">
            <v>0</v>
          </cell>
          <cell r="J118">
            <v>7000</v>
          </cell>
          <cell r="K118">
            <v>7140</v>
          </cell>
          <cell r="L118">
            <v>7285</v>
          </cell>
          <cell r="M118">
            <v>7435</v>
          </cell>
          <cell r="N118">
            <v>7585</v>
          </cell>
        </row>
        <row r="119">
          <cell r="B119" t="str">
            <v>10.20.212.123.0000.2525</v>
          </cell>
          <cell r="C119" t="str">
            <v>Municipal Hall-Janitorial Service</v>
          </cell>
          <cell r="D119" t="str">
            <v>4b_Expense</v>
          </cell>
          <cell r="E119">
            <v>22765.4</v>
          </cell>
          <cell r="F119">
            <v>27000</v>
          </cell>
          <cell r="G119">
            <v>25500</v>
          </cell>
          <cell r="H119">
            <v>0</v>
          </cell>
          <cell r="I119">
            <v>0</v>
          </cell>
          <cell r="J119">
            <v>25500</v>
          </cell>
          <cell r="K119">
            <v>26010</v>
          </cell>
          <cell r="L119">
            <v>26535</v>
          </cell>
          <cell r="M119">
            <v>27070</v>
          </cell>
          <cell r="N119">
            <v>27615</v>
          </cell>
        </row>
        <row r="120">
          <cell r="B120" t="str">
            <v>10.20.212.123.0000.2610</v>
          </cell>
          <cell r="C120" t="str">
            <v>Municipal Hall-Rentals-Bldgs</v>
          </cell>
          <cell r="D120" t="str">
            <v>4b_Expense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B121" t="str">
            <v>10.20.212.123.0000.2620</v>
          </cell>
          <cell r="C121" t="str">
            <v>Municipal Hall-Rentals-Machinery And Equipment</v>
          </cell>
          <cell r="D121" t="str">
            <v>4b_Expense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B122" t="str">
            <v>10.20.212.123.0000.2900</v>
          </cell>
          <cell r="C122" t="str">
            <v>Municipal Hall-Other General Services</v>
          </cell>
          <cell r="D122" t="str">
            <v>4b_Expense</v>
          </cell>
          <cell r="E122">
            <v>2932.21</v>
          </cell>
          <cell r="F122">
            <v>500</v>
          </cell>
          <cell r="G122">
            <v>1350</v>
          </cell>
          <cell r="H122">
            <v>0</v>
          </cell>
          <cell r="I122">
            <v>0</v>
          </cell>
          <cell r="J122">
            <v>1350</v>
          </cell>
          <cell r="K122">
            <v>1390</v>
          </cell>
          <cell r="L122">
            <v>1430</v>
          </cell>
          <cell r="M122">
            <v>1470</v>
          </cell>
          <cell r="N122">
            <v>1510</v>
          </cell>
        </row>
        <row r="123">
          <cell r="B123" t="str">
            <v>10.20.212.123.0000.4292</v>
          </cell>
          <cell r="C123" t="str">
            <v>Municipal Hall-Electricity</v>
          </cell>
          <cell r="D123" t="str">
            <v>4b_Expense</v>
          </cell>
          <cell r="E123">
            <v>11587.01</v>
          </cell>
          <cell r="F123">
            <v>12600</v>
          </cell>
          <cell r="G123">
            <v>12900</v>
          </cell>
          <cell r="H123">
            <v>0</v>
          </cell>
          <cell r="I123">
            <v>0</v>
          </cell>
          <cell r="J123">
            <v>12900</v>
          </cell>
          <cell r="K123">
            <v>13160</v>
          </cell>
          <cell r="L123">
            <v>13425</v>
          </cell>
          <cell r="M123">
            <v>13695</v>
          </cell>
          <cell r="N123">
            <v>13970</v>
          </cell>
        </row>
        <row r="124">
          <cell r="B124" t="str">
            <v>10.20.212.123.0000.4293</v>
          </cell>
          <cell r="C124" t="str">
            <v>Municipal Hall-Natural Gas &amp; Propane(Heat)</v>
          </cell>
          <cell r="D124" t="str">
            <v>4b_Expense</v>
          </cell>
          <cell r="E124">
            <v>9848.89</v>
          </cell>
          <cell r="F124">
            <v>7500</v>
          </cell>
          <cell r="G124">
            <v>8100</v>
          </cell>
          <cell r="H124">
            <v>0</v>
          </cell>
          <cell r="I124">
            <v>0</v>
          </cell>
          <cell r="J124">
            <v>8100</v>
          </cell>
          <cell r="K124">
            <v>8265</v>
          </cell>
          <cell r="L124">
            <v>8435</v>
          </cell>
          <cell r="M124">
            <v>8610</v>
          </cell>
          <cell r="N124">
            <v>8785</v>
          </cell>
        </row>
        <row r="125">
          <cell r="B125" t="str">
            <v>10.20.212.123.0000.4405</v>
          </cell>
          <cell r="C125" t="str">
            <v>Municipal Hall-Water</v>
          </cell>
          <cell r="D125" t="str">
            <v>4b_Expense</v>
          </cell>
          <cell r="E125">
            <v>3062.53</v>
          </cell>
          <cell r="F125">
            <v>2700</v>
          </cell>
          <cell r="G125">
            <v>3100</v>
          </cell>
          <cell r="H125">
            <v>0</v>
          </cell>
          <cell r="I125">
            <v>0</v>
          </cell>
          <cell r="J125">
            <v>3100</v>
          </cell>
          <cell r="K125">
            <v>3170</v>
          </cell>
          <cell r="L125">
            <v>3240</v>
          </cell>
          <cell r="M125">
            <v>3310</v>
          </cell>
          <cell r="N125">
            <v>3380</v>
          </cell>
        </row>
        <row r="126">
          <cell r="B126" t="str">
            <v>10.20.212.123.0000.5330</v>
          </cell>
          <cell r="C126" t="str">
            <v>Municipal Hall-Construction Materials</v>
          </cell>
          <cell r="D126" t="str">
            <v>4b_Expense</v>
          </cell>
          <cell r="E126">
            <v>4013.6</v>
          </cell>
          <cell r="F126">
            <v>3500</v>
          </cell>
          <cell r="G126">
            <v>4000</v>
          </cell>
          <cell r="H126">
            <v>0</v>
          </cell>
          <cell r="I126">
            <v>0</v>
          </cell>
          <cell r="J126">
            <v>4000</v>
          </cell>
          <cell r="K126">
            <v>4085</v>
          </cell>
          <cell r="L126">
            <v>4170</v>
          </cell>
          <cell r="M126">
            <v>4255</v>
          </cell>
          <cell r="N126">
            <v>4345</v>
          </cell>
        </row>
        <row r="127">
          <cell r="B127" t="str">
            <v>10.20.212.123.0000.5420</v>
          </cell>
          <cell r="C127" t="str">
            <v>Municipal Hall-Janitorial Supplies</v>
          </cell>
          <cell r="D127" t="str">
            <v>4b_Expense</v>
          </cell>
          <cell r="E127">
            <v>3533.91</v>
          </cell>
          <cell r="F127">
            <v>2000</v>
          </cell>
          <cell r="G127">
            <v>2000</v>
          </cell>
          <cell r="H127">
            <v>1000</v>
          </cell>
          <cell r="I127">
            <v>0</v>
          </cell>
          <cell r="J127">
            <v>3000</v>
          </cell>
          <cell r="K127">
            <v>3060</v>
          </cell>
          <cell r="L127">
            <v>3120</v>
          </cell>
          <cell r="M127">
            <v>3180</v>
          </cell>
          <cell r="N127">
            <v>3250</v>
          </cell>
        </row>
        <row r="128">
          <cell r="B128" t="str">
            <v>10.20.212.124.0000.1110</v>
          </cell>
          <cell r="C128" t="str">
            <v>Human Resources-Salaries-Regular</v>
          </cell>
          <cell r="D128" t="str">
            <v>2d_Expense</v>
          </cell>
          <cell r="E128">
            <v>109126.98</v>
          </cell>
          <cell r="F128">
            <v>99370</v>
          </cell>
          <cell r="G128">
            <v>102724</v>
          </cell>
          <cell r="H128">
            <v>0</v>
          </cell>
          <cell r="I128">
            <v>0</v>
          </cell>
          <cell r="J128">
            <v>102724</v>
          </cell>
          <cell r="K128">
            <v>104780</v>
          </cell>
          <cell r="L128">
            <v>106880</v>
          </cell>
          <cell r="M128">
            <v>109020</v>
          </cell>
          <cell r="N128">
            <v>111205</v>
          </cell>
        </row>
        <row r="129">
          <cell r="B129" t="str">
            <v>10.20.212.124.0000.1130</v>
          </cell>
          <cell r="D129" t="str">
            <v>2d_Expense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10.20.212.124.0000.1136</v>
          </cell>
          <cell r="C130" t="str">
            <v>Human Resources-Salaries-Severance Pay</v>
          </cell>
          <cell r="D130" t="str">
            <v>2d_Expense</v>
          </cell>
          <cell r="E130">
            <v>0</v>
          </cell>
          <cell r="F130">
            <v>0</v>
          </cell>
          <cell r="G130">
            <v>1070</v>
          </cell>
          <cell r="H130">
            <v>0</v>
          </cell>
          <cell r="I130">
            <v>0</v>
          </cell>
          <cell r="J130">
            <v>1070</v>
          </cell>
          <cell r="K130">
            <v>1095</v>
          </cell>
          <cell r="L130">
            <v>1120</v>
          </cell>
          <cell r="M130">
            <v>1145</v>
          </cell>
          <cell r="N130">
            <v>1170</v>
          </cell>
        </row>
        <row r="131">
          <cell r="B131" t="str">
            <v>10.20.212.124.0000.1242</v>
          </cell>
          <cell r="D131" t="str">
            <v>2d_Expense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10.20.212.124.0000.1400</v>
          </cell>
          <cell r="C132" t="str">
            <v>Human Resources-Benefits</v>
          </cell>
          <cell r="D132" t="str">
            <v>2d_Expense</v>
          </cell>
          <cell r="E132">
            <v>14942.84</v>
          </cell>
          <cell r="F132">
            <v>18980</v>
          </cell>
          <cell r="G132">
            <v>18266</v>
          </cell>
          <cell r="H132">
            <v>0</v>
          </cell>
          <cell r="I132">
            <v>0</v>
          </cell>
          <cell r="J132">
            <v>18266</v>
          </cell>
          <cell r="K132">
            <v>18635</v>
          </cell>
          <cell r="L132">
            <v>19010</v>
          </cell>
          <cell r="M132">
            <v>19395</v>
          </cell>
          <cell r="N132">
            <v>19785</v>
          </cell>
        </row>
        <row r="133">
          <cell r="B133" t="str">
            <v>10.20.212.124.0000.1500</v>
          </cell>
          <cell r="C133" t="str">
            <v>Human Resources-Removal Expenses/Other Personnel</v>
          </cell>
          <cell r="D133" t="str">
            <v>2d_Expense</v>
          </cell>
          <cell r="E133">
            <v>149032.78</v>
          </cell>
          <cell r="F133">
            <v>134000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B134" t="str">
            <v>10.20.212.124.0000.2110</v>
          </cell>
          <cell r="C134" t="str">
            <v>Human Resources-Business Travel And Allowance</v>
          </cell>
          <cell r="D134" t="str">
            <v>2d_Expense</v>
          </cell>
          <cell r="E134">
            <v>242.35</v>
          </cell>
          <cell r="F134">
            <v>500</v>
          </cell>
          <cell r="G134">
            <v>500</v>
          </cell>
          <cell r="H134">
            <v>0</v>
          </cell>
          <cell r="I134">
            <v>0</v>
          </cell>
          <cell r="J134">
            <v>500</v>
          </cell>
          <cell r="K134">
            <v>500</v>
          </cell>
          <cell r="L134">
            <v>500</v>
          </cell>
          <cell r="M134">
            <v>500</v>
          </cell>
          <cell r="N134">
            <v>500</v>
          </cell>
        </row>
        <row r="135">
          <cell r="B135" t="str">
            <v>10.20.212.124.0000.2111</v>
          </cell>
          <cell r="C135" t="str">
            <v>Human Resources-Conferences And Seminars</v>
          </cell>
          <cell r="D135" t="str">
            <v>2d_Expense</v>
          </cell>
          <cell r="E135">
            <v>1502.31</v>
          </cell>
          <cell r="F135">
            <v>3500</v>
          </cell>
          <cell r="G135">
            <v>3500</v>
          </cell>
          <cell r="H135">
            <v>0</v>
          </cell>
          <cell r="I135">
            <v>0</v>
          </cell>
          <cell r="J135">
            <v>3500</v>
          </cell>
          <cell r="K135">
            <v>3500</v>
          </cell>
          <cell r="L135">
            <v>3500</v>
          </cell>
          <cell r="M135">
            <v>3500</v>
          </cell>
          <cell r="N135">
            <v>3500</v>
          </cell>
        </row>
        <row r="136">
          <cell r="B136" t="str">
            <v>10.20.212.124.0000.2210</v>
          </cell>
          <cell r="C136" t="str">
            <v>Human Resources-Advertising</v>
          </cell>
          <cell r="D136" t="str">
            <v>2d_Expense</v>
          </cell>
          <cell r="E136">
            <v>120.28</v>
          </cell>
          <cell r="F136">
            <v>2500</v>
          </cell>
          <cell r="G136">
            <v>2500</v>
          </cell>
          <cell r="H136">
            <v>0</v>
          </cell>
          <cell r="I136">
            <v>0</v>
          </cell>
          <cell r="J136">
            <v>2500</v>
          </cell>
          <cell r="K136">
            <v>2500</v>
          </cell>
          <cell r="L136">
            <v>2500</v>
          </cell>
          <cell r="M136">
            <v>2500</v>
          </cell>
          <cell r="N136">
            <v>2500</v>
          </cell>
        </row>
        <row r="137">
          <cell r="B137" t="str">
            <v>10.20.212.124.0000.2220</v>
          </cell>
          <cell r="C137" t="str">
            <v>Human Resources-Subscription And Publication</v>
          </cell>
          <cell r="D137" t="str">
            <v>2d_Expense</v>
          </cell>
          <cell r="E137">
            <v>2040.1</v>
          </cell>
          <cell r="F137">
            <v>2500</v>
          </cell>
          <cell r="G137">
            <v>2500</v>
          </cell>
          <cell r="H137">
            <v>0</v>
          </cell>
          <cell r="I137">
            <v>0</v>
          </cell>
          <cell r="J137">
            <v>2500</v>
          </cell>
          <cell r="K137">
            <v>2500</v>
          </cell>
          <cell r="L137">
            <v>2500</v>
          </cell>
          <cell r="M137">
            <v>2500</v>
          </cell>
          <cell r="N137">
            <v>2500</v>
          </cell>
        </row>
        <row r="138">
          <cell r="B138" t="str">
            <v>10.20.212.124.0000.2320</v>
          </cell>
          <cell r="C138" t="str">
            <v>Human Resources-Legal Services</v>
          </cell>
          <cell r="D138" t="str">
            <v>2d_Expense</v>
          </cell>
          <cell r="E138">
            <v>13543.22</v>
          </cell>
          <cell r="F138">
            <v>15000</v>
          </cell>
          <cell r="G138">
            <v>15000</v>
          </cell>
          <cell r="H138">
            <v>0</v>
          </cell>
          <cell r="I138">
            <v>0</v>
          </cell>
          <cell r="J138">
            <v>15000</v>
          </cell>
          <cell r="K138">
            <v>15000</v>
          </cell>
          <cell r="L138">
            <v>15000</v>
          </cell>
          <cell r="M138">
            <v>15000</v>
          </cell>
          <cell r="N138">
            <v>15000</v>
          </cell>
        </row>
        <row r="139">
          <cell r="B139" t="str">
            <v>10.20.212.124.0000.2330</v>
          </cell>
          <cell r="C139" t="str">
            <v>Human Resources-Professional Services</v>
          </cell>
          <cell r="D139" t="str">
            <v>2d_Expense</v>
          </cell>
          <cell r="E139">
            <v>39393.480000000003</v>
          </cell>
          <cell r="F139">
            <v>58000</v>
          </cell>
          <cell r="G139">
            <v>20000</v>
          </cell>
          <cell r="H139">
            <v>0</v>
          </cell>
          <cell r="I139">
            <v>3000</v>
          </cell>
          <cell r="J139">
            <v>23000</v>
          </cell>
          <cell r="K139">
            <v>20000</v>
          </cell>
          <cell r="L139">
            <v>20000</v>
          </cell>
          <cell r="M139">
            <v>20000</v>
          </cell>
          <cell r="N139">
            <v>20000</v>
          </cell>
        </row>
        <row r="140">
          <cell r="B140" t="str">
            <v>10.20.212.124.0000.2340</v>
          </cell>
          <cell r="C140" t="str">
            <v>Human Resources-Staff Training And Development</v>
          </cell>
          <cell r="D140" t="str">
            <v>2d_Expense</v>
          </cell>
          <cell r="E140">
            <v>525.24</v>
          </cell>
          <cell r="F140">
            <v>35000</v>
          </cell>
          <cell r="G140">
            <v>35000</v>
          </cell>
          <cell r="H140">
            <v>0</v>
          </cell>
          <cell r="I140">
            <v>20000</v>
          </cell>
          <cell r="J140">
            <v>55000</v>
          </cell>
          <cell r="K140">
            <v>35000</v>
          </cell>
          <cell r="L140">
            <v>35000</v>
          </cell>
          <cell r="M140">
            <v>35000</v>
          </cell>
          <cell r="N140">
            <v>35000</v>
          </cell>
        </row>
        <row r="141">
          <cell r="B141" t="str">
            <v>10.20.212.124.0000.2343</v>
          </cell>
          <cell r="C141" t="str">
            <v>Human Resources-Employee Assist Program</v>
          </cell>
          <cell r="D141" t="str">
            <v>2d_Expense</v>
          </cell>
          <cell r="E141">
            <v>4401.17</v>
          </cell>
          <cell r="F141">
            <v>6500</v>
          </cell>
          <cell r="G141">
            <v>6500</v>
          </cell>
          <cell r="H141">
            <v>0</v>
          </cell>
          <cell r="I141">
            <v>0</v>
          </cell>
          <cell r="J141">
            <v>6500</v>
          </cell>
          <cell r="K141">
            <v>6500</v>
          </cell>
          <cell r="L141">
            <v>6500</v>
          </cell>
          <cell r="M141">
            <v>6500</v>
          </cell>
          <cell r="N141">
            <v>6500</v>
          </cell>
        </row>
        <row r="142">
          <cell r="B142" t="str">
            <v>10.20.212.124.0000.2395</v>
          </cell>
          <cell r="C142" t="str">
            <v>Human Resources-Membership Fees</v>
          </cell>
          <cell r="D142" t="str">
            <v>2d_Expense</v>
          </cell>
          <cell r="E142">
            <v>0</v>
          </cell>
          <cell r="F142">
            <v>600</v>
          </cell>
          <cell r="G142">
            <v>600</v>
          </cell>
          <cell r="H142">
            <v>0</v>
          </cell>
          <cell r="I142">
            <v>0</v>
          </cell>
          <cell r="J142">
            <v>600</v>
          </cell>
          <cell r="K142">
            <v>600</v>
          </cell>
          <cell r="L142">
            <v>600</v>
          </cell>
          <cell r="M142">
            <v>600</v>
          </cell>
          <cell r="N142">
            <v>600</v>
          </cell>
        </row>
        <row r="143">
          <cell r="B143" t="str">
            <v>10.20.212.124.0000.2396</v>
          </cell>
          <cell r="C143" t="str">
            <v>Human Resources-Membership Fees-Gvlra</v>
          </cell>
          <cell r="D143" t="str">
            <v>2d_Expense</v>
          </cell>
          <cell r="E143">
            <v>17026.16</v>
          </cell>
          <cell r="F143">
            <v>17000</v>
          </cell>
          <cell r="G143">
            <v>18000</v>
          </cell>
          <cell r="H143">
            <v>0</v>
          </cell>
          <cell r="I143">
            <v>0</v>
          </cell>
          <cell r="J143">
            <v>18000</v>
          </cell>
          <cell r="K143">
            <v>18000</v>
          </cell>
          <cell r="L143">
            <v>18000</v>
          </cell>
          <cell r="M143">
            <v>18000</v>
          </cell>
          <cell r="N143">
            <v>18000</v>
          </cell>
        </row>
        <row r="144">
          <cell r="B144" t="str">
            <v>10.20.212.124.0000.2900</v>
          </cell>
          <cell r="C144" t="str">
            <v>Human Resources-Other General Services</v>
          </cell>
          <cell r="D144" t="str">
            <v>2d_Expense</v>
          </cell>
          <cell r="E144">
            <v>705</v>
          </cell>
          <cell r="F144">
            <v>650</v>
          </cell>
          <cell r="G144">
            <v>650</v>
          </cell>
          <cell r="H144">
            <v>0</v>
          </cell>
          <cell r="I144">
            <v>0</v>
          </cell>
          <cell r="J144">
            <v>650</v>
          </cell>
          <cell r="K144">
            <v>650</v>
          </cell>
          <cell r="L144">
            <v>650</v>
          </cell>
          <cell r="M144">
            <v>650</v>
          </cell>
          <cell r="N144">
            <v>650</v>
          </cell>
        </row>
        <row r="145">
          <cell r="B145" t="str">
            <v>10.20.212.124.0000.5920</v>
          </cell>
          <cell r="C145" t="str">
            <v>Human Resources-Office Supplies</v>
          </cell>
          <cell r="D145" t="str">
            <v>2d_Expense</v>
          </cell>
          <cell r="E145">
            <v>242.94</v>
          </cell>
          <cell r="F145">
            <v>250</v>
          </cell>
          <cell r="G145">
            <v>250</v>
          </cell>
          <cell r="H145">
            <v>0</v>
          </cell>
          <cell r="I145">
            <v>0</v>
          </cell>
          <cell r="J145">
            <v>250</v>
          </cell>
          <cell r="K145">
            <v>250</v>
          </cell>
          <cell r="L145">
            <v>250</v>
          </cell>
          <cell r="M145">
            <v>250</v>
          </cell>
          <cell r="N145">
            <v>250</v>
          </cell>
        </row>
        <row r="146">
          <cell r="B146" t="str">
            <v>10.20.212.124.0000.5921</v>
          </cell>
          <cell r="C146" t="str">
            <v>Human Resources-Printing</v>
          </cell>
          <cell r="D146" t="str">
            <v>2d_Expense</v>
          </cell>
          <cell r="E146">
            <v>0</v>
          </cell>
          <cell r="F146">
            <v>500</v>
          </cell>
          <cell r="G146">
            <v>2000</v>
          </cell>
          <cell r="H146">
            <v>0</v>
          </cell>
          <cell r="I146">
            <v>0</v>
          </cell>
          <cell r="J146">
            <v>2000</v>
          </cell>
          <cell r="K146">
            <v>500</v>
          </cell>
          <cell r="L146">
            <v>500</v>
          </cell>
          <cell r="M146">
            <v>500</v>
          </cell>
          <cell r="N146">
            <v>500</v>
          </cell>
        </row>
        <row r="147">
          <cell r="B147" t="str">
            <v>10.20.212.124.0000.5930</v>
          </cell>
          <cell r="C147" t="str">
            <v>Human Resources-Other Goods And Materials</v>
          </cell>
          <cell r="D147" t="str">
            <v>2d_Expense</v>
          </cell>
          <cell r="E147">
            <v>447.07</v>
          </cell>
          <cell r="F147">
            <v>2500</v>
          </cell>
          <cell r="G147">
            <v>2500</v>
          </cell>
          <cell r="H147">
            <v>0</v>
          </cell>
          <cell r="I147">
            <v>0</v>
          </cell>
          <cell r="J147">
            <v>2500</v>
          </cell>
          <cell r="K147">
            <v>2500</v>
          </cell>
          <cell r="L147">
            <v>2500</v>
          </cell>
          <cell r="M147">
            <v>2500</v>
          </cell>
          <cell r="N147">
            <v>2500</v>
          </cell>
        </row>
        <row r="148">
          <cell r="B148" t="str">
            <v>10.20.212.129.0000.1110</v>
          </cell>
          <cell r="C148" t="str">
            <v>It-Salaries-Regular</v>
          </cell>
          <cell r="D148" t="str">
            <v>2c_Expense</v>
          </cell>
          <cell r="E148">
            <v>151662.13</v>
          </cell>
          <cell r="F148">
            <v>154570</v>
          </cell>
          <cell r="G148">
            <v>159210</v>
          </cell>
          <cell r="H148">
            <v>0</v>
          </cell>
          <cell r="I148">
            <v>0</v>
          </cell>
          <cell r="J148">
            <v>159210</v>
          </cell>
          <cell r="K148">
            <v>162395</v>
          </cell>
          <cell r="L148">
            <v>165645</v>
          </cell>
          <cell r="M148">
            <v>168960</v>
          </cell>
          <cell r="N148">
            <v>172340</v>
          </cell>
        </row>
        <row r="149">
          <cell r="B149" t="str">
            <v>10.20.212.129.0000.1120</v>
          </cell>
          <cell r="C149" t="str">
            <v>It-Salaries-Overtime</v>
          </cell>
          <cell r="D149" t="str">
            <v>2c_Expense</v>
          </cell>
          <cell r="E149">
            <v>451.76</v>
          </cell>
          <cell r="F149">
            <v>2000</v>
          </cell>
          <cell r="G149">
            <v>2000</v>
          </cell>
          <cell r="H149">
            <v>0</v>
          </cell>
          <cell r="I149">
            <v>0</v>
          </cell>
          <cell r="J149">
            <v>2000</v>
          </cell>
          <cell r="K149">
            <v>2050</v>
          </cell>
          <cell r="L149">
            <v>2100</v>
          </cell>
          <cell r="M149">
            <v>2150</v>
          </cell>
          <cell r="N149">
            <v>2200</v>
          </cell>
        </row>
        <row r="150">
          <cell r="B150" t="str">
            <v>10.20.212.129.0000.1130</v>
          </cell>
          <cell r="D150" t="str">
            <v>2c_Expense</v>
          </cell>
          <cell r="E150">
            <v>0</v>
          </cell>
          <cell r="F150">
            <v>0</v>
          </cell>
          <cell r="G150">
            <v>60</v>
          </cell>
          <cell r="H150">
            <v>0</v>
          </cell>
          <cell r="I150">
            <v>0</v>
          </cell>
          <cell r="J150">
            <v>60</v>
          </cell>
          <cell r="K150">
            <v>60</v>
          </cell>
          <cell r="L150">
            <v>60</v>
          </cell>
          <cell r="M150">
            <v>60</v>
          </cell>
          <cell r="N150">
            <v>60</v>
          </cell>
        </row>
        <row r="151">
          <cell r="B151" t="str">
            <v>10.20.212.129.0000.1131</v>
          </cell>
          <cell r="D151" t="str">
            <v>2c_Expense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B152" t="str">
            <v>10.20.212.129.0000.1136</v>
          </cell>
          <cell r="D152" t="str">
            <v>2c_Expense</v>
          </cell>
          <cell r="E152">
            <v>0</v>
          </cell>
          <cell r="F152">
            <v>0</v>
          </cell>
          <cell r="G152">
            <v>1924</v>
          </cell>
          <cell r="H152">
            <v>0</v>
          </cell>
          <cell r="I152">
            <v>0</v>
          </cell>
          <cell r="J152">
            <v>1924</v>
          </cell>
          <cell r="K152">
            <v>1965</v>
          </cell>
          <cell r="L152">
            <v>2005</v>
          </cell>
          <cell r="M152">
            <v>2050</v>
          </cell>
          <cell r="N152">
            <v>2095</v>
          </cell>
        </row>
        <row r="153">
          <cell r="B153" t="str">
            <v>10.20.212.129.0000.1242</v>
          </cell>
          <cell r="C153" t="str">
            <v>It-Wage&amp;Ben-Other-Reg(Other)</v>
          </cell>
          <cell r="D153" t="str">
            <v>2c_Expense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B154" t="str">
            <v>10.20.212.129.0000.1400</v>
          </cell>
          <cell r="C154" t="str">
            <v>It-Benefits</v>
          </cell>
          <cell r="D154" t="str">
            <v>2c_Expense</v>
          </cell>
          <cell r="E154">
            <v>29085.16</v>
          </cell>
          <cell r="F154">
            <v>29340</v>
          </cell>
          <cell r="G154">
            <v>32199</v>
          </cell>
          <cell r="H154">
            <v>0</v>
          </cell>
          <cell r="I154">
            <v>0</v>
          </cell>
          <cell r="J154">
            <v>32199</v>
          </cell>
          <cell r="K154">
            <v>32845</v>
          </cell>
          <cell r="L154">
            <v>33505</v>
          </cell>
          <cell r="M154">
            <v>34180</v>
          </cell>
          <cell r="N154">
            <v>34865</v>
          </cell>
        </row>
        <row r="155">
          <cell r="B155" t="str">
            <v>10.20.212.129.0000.1482</v>
          </cell>
          <cell r="C155" t="str">
            <v>It - Employee Toil</v>
          </cell>
          <cell r="D155" t="str">
            <v>2c_Expense</v>
          </cell>
          <cell r="E155">
            <v>2891.42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B156" t="str">
            <v>10.20.212.129.0000.2110</v>
          </cell>
          <cell r="C156" t="str">
            <v>It-Business Travel And Allowances</v>
          </cell>
          <cell r="D156" t="str">
            <v>2c_Expense</v>
          </cell>
          <cell r="E156">
            <v>117.78</v>
          </cell>
          <cell r="F156">
            <v>100</v>
          </cell>
          <cell r="G156">
            <v>100</v>
          </cell>
          <cell r="H156">
            <v>0</v>
          </cell>
          <cell r="I156">
            <v>0</v>
          </cell>
          <cell r="J156">
            <v>100</v>
          </cell>
          <cell r="K156">
            <v>105</v>
          </cell>
          <cell r="L156">
            <v>110</v>
          </cell>
          <cell r="M156">
            <v>115</v>
          </cell>
          <cell r="N156">
            <v>120</v>
          </cell>
        </row>
        <row r="157">
          <cell r="B157" t="str">
            <v>10.20.212.129.0000.2111</v>
          </cell>
          <cell r="C157" t="str">
            <v>It-Conferences And Seminars</v>
          </cell>
          <cell r="D157" t="str">
            <v>2c_Expense</v>
          </cell>
          <cell r="E157">
            <v>1595.21</v>
          </cell>
          <cell r="F157">
            <v>9000</v>
          </cell>
          <cell r="G157">
            <v>9000</v>
          </cell>
          <cell r="H157">
            <v>0</v>
          </cell>
          <cell r="I157">
            <v>0</v>
          </cell>
          <cell r="J157">
            <v>9000</v>
          </cell>
          <cell r="K157">
            <v>9180</v>
          </cell>
          <cell r="L157">
            <v>9385</v>
          </cell>
          <cell r="M157">
            <v>9590</v>
          </cell>
          <cell r="N157">
            <v>9795</v>
          </cell>
        </row>
        <row r="158">
          <cell r="B158" t="str">
            <v>10.20.212.129.0000.2121</v>
          </cell>
          <cell r="D158" t="str">
            <v>2c_Expense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B159" t="str">
            <v>10.20.212.129.0000.2122</v>
          </cell>
          <cell r="C159" t="str">
            <v>It-Freight &amp; Courier</v>
          </cell>
          <cell r="D159" t="str">
            <v>2c_Expense</v>
          </cell>
          <cell r="E159">
            <v>332.59</v>
          </cell>
          <cell r="F159">
            <v>400</v>
          </cell>
          <cell r="G159">
            <v>400</v>
          </cell>
          <cell r="H159">
            <v>0</v>
          </cell>
          <cell r="I159">
            <v>0</v>
          </cell>
          <cell r="J159">
            <v>400</v>
          </cell>
          <cell r="K159">
            <v>410</v>
          </cell>
          <cell r="L159">
            <v>420</v>
          </cell>
          <cell r="M159">
            <v>430</v>
          </cell>
          <cell r="N159">
            <v>440</v>
          </cell>
        </row>
        <row r="160">
          <cell r="B160" t="str">
            <v>10.20.212.129.0000.2131</v>
          </cell>
          <cell r="C160" t="str">
            <v>It-Telecommunications-Service/Equipment</v>
          </cell>
          <cell r="D160" t="str">
            <v>2c_Expense</v>
          </cell>
          <cell r="E160">
            <v>31540.880000000001</v>
          </cell>
          <cell r="F160">
            <v>33130</v>
          </cell>
          <cell r="G160">
            <v>34070</v>
          </cell>
          <cell r="H160">
            <v>0</v>
          </cell>
          <cell r="I160">
            <v>6050</v>
          </cell>
          <cell r="J160">
            <v>40120</v>
          </cell>
          <cell r="K160">
            <v>40815</v>
          </cell>
          <cell r="L160">
            <v>41520</v>
          </cell>
          <cell r="M160">
            <v>42240</v>
          </cell>
          <cell r="N160">
            <v>42980</v>
          </cell>
        </row>
        <row r="161">
          <cell r="B161" t="str">
            <v>10.20.212.129.0000.2132</v>
          </cell>
          <cell r="C161" t="str">
            <v>It-Telephone-Long Distance Charges</v>
          </cell>
          <cell r="D161" t="str">
            <v>2c_Expense</v>
          </cell>
          <cell r="E161">
            <v>0</v>
          </cell>
          <cell r="F161">
            <v>200</v>
          </cell>
          <cell r="G161">
            <v>200</v>
          </cell>
          <cell r="H161">
            <v>0</v>
          </cell>
          <cell r="I161">
            <v>0</v>
          </cell>
          <cell r="J161">
            <v>200</v>
          </cell>
          <cell r="K161">
            <v>205</v>
          </cell>
          <cell r="L161">
            <v>210</v>
          </cell>
          <cell r="M161">
            <v>215</v>
          </cell>
          <cell r="N161">
            <v>220</v>
          </cell>
        </row>
        <row r="162">
          <cell r="B162" t="str">
            <v>10.20.212.129.0000.2133</v>
          </cell>
          <cell r="C162" t="str">
            <v>It-Cellular Telephone Service</v>
          </cell>
          <cell r="D162" t="str">
            <v>2c_Expense</v>
          </cell>
          <cell r="E162">
            <v>50945.95</v>
          </cell>
          <cell r="F162">
            <v>42400</v>
          </cell>
          <cell r="G162">
            <v>60800</v>
          </cell>
          <cell r="H162">
            <v>2000</v>
          </cell>
          <cell r="I162">
            <v>0</v>
          </cell>
          <cell r="J162">
            <v>62800</v>
          </cell>
          <cell r="K162">
            <v>62020</v>
          </cell>
          <cell r="L162">
            <v>63270</v>
          </cell>
          <cell r="M162">
            <v>64545</v>
          </cell>
          <cell r="N162">
            <v>65845</v>
          </cell>
        </row>
        <row r="163">
          <cell r="B163" t="str">
            <v>10.20.212.129.0000.2136</v>
          </cell>
          <cell r="C163" t="str">
            <v>It-Internet Service</v>
          </cell>
          <cell r="D163" t="str">
            <v>2c_Expense</v>
          </cell>
          <cell r="E163">
            <v>5355.82</v>
          </cell>
          <cell r="F163">
            <v>6970</v>
          </cell>
          <cell r="G163">
            <v>7765</v>
          </cell>
          <cell r="H163">
            <v>1050</v>
          </cell>
          <cell r="I163">
            <v>0</v>
          </cell>
          <cell r="J163">
            <v>8815</v>
          </cell>
          <cell r="K163">
            <v>6050</v>
          </cell>
          <cell r="L163">
            <v>7255</v>
          </cell>
          <cell r="M163">
            <v>6635</v>
          </cell>
          <cell r="N163">
            <v>7890</v>
          </cell>
        </row>
        <row r="164">
          <cell r="B164" t="str">
            <v>10.20.212.129.0000.2137</v>
          </cell>
          <cell r="C164" t="str">
            <v>It - Cabling &amp; Infrastructure</v>
          </cell>
          <cell r="D164" t="str">
            <v>2c_Expense</v>
          </cell>
          <cell r="E164">
            <v>8706.4599999999991</v>
          </cell>
          <cell r="F164">
            <v>6000</v>
          </cell>
          <cell r="G164">
            <v>7000</v>
          </cell>
          <cell r="H164">
            <v>0</v>
          </cell>
          <cell r="I164">
            <v>0</v>
          </cell>
          <cell r="J164">
            <v>7000</v>
          </cell>
          <cell r="K164">
            <v>7140</v>
          </cell>
          <cell r="L164">
            <v>7285</v>
          </cell>
          <cell r="M164">
            <v>7435</v>
          </cell>
          <cell r="N164">
            <v>7585</v>
          </cell>
        </row>
        <row r="165">
          <cell r="B165" t="str">
            <v>10.20.212.129.0000.2210</v>
          </cell>
          <cell r="D165" t="str">
            <v>2c_Expense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B166" t="str">
            <v>10.20.212.129.0000.2220</v>
          </cell>
          <cell r="C166" t="str">
            <v>It-Subscriptions And Publications</v>
          </cell>
          <cell r="D166" t="str">
            <v>2c_Expense</v>
          </cell>
          <cell r="E166">
            <v>0</v>
          </cell>
          <cell r="F166">
            <v>100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B167" t="str">
            <v>10.20.212.129.0000.2310</v>
          </cell>
          <cell r="D167" t="str">
            <v>2c_Expense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B168" t="str">
            <v>10.20.212.129.0000.2320</v>
          </cell>
          <cell r="D168" t="str">
            <v>2c_Expense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B169" t="str">
            <v>10.20.212.129.0000.2330</v>
          </cell>
          <cell r="C169" t="str">
            <v>It-Professional Services</v>
          </cell>
          <cell r="D169" t="str">
            <v>2c_Expense</v>
          </cell>
          <cell r="E169">
            <v>2199.0300000000002</v>
          </cell>
          <cell r="F169">
            <v>5000</v>
          </cell>
          <cell r="G169">
            <v>5000</v>
          </cell>
          <cell r="H169">
            <v>0</v>
          </cell>
          <cell r="I169">
            <v>0</v>
          </cell>
          <cell r="J169">
            <v>5000</v>
          </cell>
          <cell r="K169">
            <v>5100</v>
          </cell>
          <cell r="L169">
            <v>5205</v>
          </cell>
          <cell r="M169">
            <v>5310</v>
          </cell>
          <cell r="N169">
            <v>5420</v>
          </cell>
        </row>
        <row r="170">
          <cell r="B170" t="str">
            <v>10.20.212.129.0000.2335</v>
          </cell>
          <cell r="C170" t="str">
            <v>It-Website Development</v>
          </cell>
          <cell r="D170" t="str">
            <v>2c_Expense</v>
          </cell>
          <cell r="E170">
            <v>15571.58</v>
          </cell>
          <cell r="F170">
            <v>14040</v>
          </cell>
          <cell r="G170">
            <v>12815</v>
          </cell>
          <cell r="H170">
            <v>0</v>
          </cell>
          <cell r="I170">
            <v>0</v>
          </cell>
          <cell r="J170">
            <v>12815</v>
          </cell>
          <cell r="K170">
            <v>12930</v>
          </cell>
          <cell r="L170">
            <v>13050</v>
          </cell>
          <cell r="M170">
            <v>13170</v>
          </cell>
          <cell r="N170">
            <v>13295</v>
          </cell>
        </row>
        <row r="171">
          <cell r="B171" t="str">
            <v>10.20.212.129.0000.2340</v>
          </cell>
          <cell r="C171" t="str">
            <v>It-Staff Training And Development</v>
          </cell>
          <cell r="D171" t="str">
            <v>2c_Expense</v>
          </cell>
          <cell r="E171">
            <v>3977.02</v>
          </cell>
          <cell r="F171">
            <v>2000</v>
          </cell>
          <cell r="G171">
            <v>2660</v>
          </cell>
          <cell r="H171">
            <v>2500</v>
          </cell>
          <cell r="I171">
            <v>0</v>
          </cell>
          <cell r="J171">
            <v>5160</v>
          </cell>
          <cell r="K171">
            <v>5265</v>
          </cell>
          <cell r="L171">
            <v>5375</v>
          </cell>
          <cell r="M171">
            <v>5490</v>
          </cell>
          <cell r="N171">
            <v>5605</v>
          </cell>
        </row>
        <row r="172">
          <cell r="B172" t="str">
            <v>10.20.212.129.0000.2375</v>
          </cell>
          <cell r="D172" t="str">
            <v>2c_Expense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B173" t="str">
            <v>10.20.212.129.0000.2391</v>
          </cell>
          <cell r="C173" t="str">
            <v>It-Computer Software</v>
          </cell>
          <cell r="D173" t="str">
            <v>2c_Expense</v>
          </cell>
          <cell r="E173">
            <v>50784.89</v>
          </cell>
          <cell r="F173">
            <v>48230</v>
          </cell>
          <cell r="G173">
            <v>21020</v>
          </cell>
          <cell r="H173">
            <v>3100</v>
          </cell>
          <cell r="I173">
            <v>0</v>
          </cell>
          <cell r="J173">
            <v>24120</v>
          </cell>
          <cell r="K173">
            <v>26745</v>
          </cell>
          <cell r="L173">
            <v>44535</v>
          </cell>
          <cell r="M173">
            <v>34575</v>
          </cell>
          <cell r="N173">
            <v>40895</v>
          </cell>
        </row>
        <row r="174">
          <cell r="B174" t="str">
            <v>10.20.212.129.0000.2395</v>
          </cell>
          <cell r="C174" t="str">
            <v>It-Membership Fees</v>
          </cell>
          <cell r="D174" t="str">
            <v>2c_Expense</v>
          </cell>
          <cell r="E174">
            <v>920.2</v>
          </cell>
          <cell r="F174">
            <v>760</v>
          </cell>
          <cell r="G174">
            <v>660</v>
          </cell>
          <cell r="H174">
            <v>0</v>
          </cell>
          <cell r="I174">
            <v>0</v>
          </cell>
          <cell r="J174">
            <v>660</v>
          </cell>
          <cell r="K174">
            <v>680</v>
          </cell>
          <cell r="L174">
            <v>700</v>
          </cell>
          <cell r="M174">
            <v>720</v>
          </cell>
          <cell r="N174">
            <v>745</v>
          </cell>
        </row>
        <row r="175">
          <cell r="B175" t="str">
            <v>10.20.212.129.0000.2530</v>
          </cell>
          <cell r="C175" t="str">
            <v>It-Purchased Maintenance-Equipment</v>
          </cell>
          <cell r="D175" t="str">
            <v>2c_Expense</v>
          </cell>
          <cell r="E175">
            <v>7920.02</v>
          </cell>
          <cell r="F175">
            <v>9000</v>
          </cell>
          <cell r="G175">
            <v>10000</v>
          </cell>
          <cell r="H175">
            <v>0</v>
          </cell>
          <cell r="I175">
            <v>0</v>
          </cell>
          <cell r="J175">
            <v>10000</v>
          </cell>
          <cell r="K175">
            <v>10200</v>
          </cell>
          <cell r="L175">
            <v>10410</v>
          </cell>
          <cell r="M175">
            <v>10620</v>
          </cell>
          <cell r="N175">
            <v>10840</v>
          </cell>
        </row>
        <row r="176">
          <cell r="B176" t="str">
            <v>10.20.212.129.0000.2534</v>
          </cell>
          <cell r="C176" t="str">
            <v>It-Purchased Maintenance-Computer</v>
          </cell>
          <cell r="D176" t="str">
            <v>2c_Expense</v>
          </cell>
          <cell r="E176">
            <v>8359.9</v>
          </cell>
          <cell r="F176">
            <v>6000</v>
          </cell>
          <cell r="G176">
            <v>6000</v>
          </cell>
          <cell r="H176">
            <v>0</v>
          </cell>
          <cell r="I176">
            <v>0</v>
          </cell>
          <cell r="J176">
            <v>6000</v>
          </cell>
          <cell r="K176">
            <v>6120</v>
          </cell>
          <cell r="L176">
            <v>6245</v>
          </cell>
          <cell r="M176">
            <v>6370</v>
          </cell>
          <cell r="N176">
            <v>6500</v>
          </cell>
        </row>
        <row r="177">
          <cell r="B177" t="str">
            <v>10.20.212.129.0000.2620</v>
          </cell>
          <cell r="D177" t="str">
            <v>2c_Expense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B178" t="str">
            <v>10.20.212.129.0000.2900</v>
          </cell>
          <cell r="C178" t="str">
            <v>It-Other General Services</v>
          </cell>
          <cell r="D178" t="str">
            <v>2c_Expense</v>
          </cell>
          <cell r="E178">
            <v>747.12</v>
          </cell>
          <cell r="F178">
            <v>700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B179" t="str">
            <v>10.20.212.129.0000.5920</v>
          </cell>
          <cell r="C179" t="str">
            <v>It-Office Supplies</v>
          </cell>
          <cell r="D179" t="str">
            <v>2c_Expense</v>
          </cell>
          <cell r="E179">
            <v>302.3</v>
          </cell>
          <cell r="F179">
            <v>300</v>
          </cell>
          <cell r="G179">
            <v>300</v>
          </cell>
          <cell r="H179">
            <v>0</v>
          </cell>
          <cell r="I179">
            <v>0</v>
          </cell>
          <cell r="J179">
            <v>300</v>
          </cell>
          <cell r="K179">
            <v>310</v>
          </cell>
          <cell r="L179">
            <v>320</v>
          </cell>
          <cell r="M179">
            <v>330</v>
          </cell>
          <cell r="N179">
            <v>340</v>
          </cell>
        </row>
        <row r="180">
          <cell r="B180" t="str">
            <v>10.20.212.129.0000.5921</v>
          </cell>
          <cell r="D180" t="str">
            <v>2c_Expense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B181" t="str">
            <v>10.20.212.129.0000.5923</v>
          </cell>
          <cell r="D181" t="str">
            <v>2c_Expense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B182" t="str">
            <v>10.20.212.129.0000.5930</v>
          </cell>
          <cell r="D182" t="str">
            <v>2c_Expense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B183" t="str">
            <v>10.20.219.191.0000.1242</v>
          </cell>
          <cell r="C183" t="str">
            <v>Elections-Wages &amp; Benefits-Other-Reg</v>
          </cell>
          <cell r="D183" t="str">
            <v>1a_Expense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18000</v>
          </cell>
          <cell r="L183">
            <v>0</v>
          </cell>
          <cell r="M183">
            <v>0</v>
          </cell>
          <cell r="N183">
            <v>18000</v>
          </cell>
        </row>
        <row r="184">
          <cell r="B184" t="str">
            <v>10.20.219.191.0000.1400</v>
          </cell>
          <cell r="C184" t="str">
            <v>Elections-Benefits</v>
          </cell>
          <cell r="D184" t="str">
            <v>1a_Expense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B185" t="str">
            <v>10.20.219.191.0000.2110</v>
          </cell>
          <cell r="C185" t="str">
            <v>Elections-Business Travel And Allowances</v>
          </cell>
          <cell r="D185" t="str">
            <v>1a_Expense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B186" t="str">
            <v>10.20.219.191.0000.2122</v>
          </cell>
          <cell r="C186" t="str">
            <v>Elections-Freight &amp; Courier</v>
          </cell>
          <cell r="D186" t="str">
            <v>1a_Expense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B187" t="str">
            <v>10.20.219.191.0000.2210</v>
          </cell>
          <cell r="C187" t="str">
            <v>Elections-Advertising</v>
          </cell>
          <cell r="D187" t="str">
            <v>1a_Expense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B188" t="str">
            <v>10.20.219.191.0000.2320</v>
          </cell>
          <cell r="C188" t="str">
            <v>Elections-Legal Services</v>
          </cell>
          <cell r="D188" t="str">
            <v>1a_Expense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2000</v>
          </cell>
          <cell r="L188">
            <v>0</v>
          </cell>
          <cell r="M188">
            <v>0</v>
          </cell>
          <cell r="N188">
            <v>2000</v>
          </cell>
        </row>
        <row r="189">
          <cell r="B189" t="str">
            <v>10.20.219.191.0000.2340</v>
          </cell>
          <cell r="C189" t="str">
            <v>Elections-Staff Training And Development</v>
          </cell>
          <cell r="D189" t="str">
            <v>1a_Expense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1000</v>
          </cell>
          <cell r="L189">
            <v>0</v>
          </cell>
          <cell r="M189">
            <v>0</v>
          </cell>
          <cell r="N189">
            <v>1000</v>
          </cell>
        </row>
        <row r="190">
          <cell r="B190" t="str">
            <v>10.20.219.191.0000.2391</v>
          </cell>
          <cell r="C190" t="str">
            <v>Elections-Computer Software</v>
          </cell>
          <cell r="D190" t="str">
            <v>1a_Expense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1000</v>
          </cell>
          <cell r="L190">
            <v>0</v>
          </cell>
          <cell r="M190">
            <v>0</v>
          </cell>
          <cell r="N190">
            <v>1000</v>
          </cell>
        </row>
        <row r="191">
          <cell r="B191" t="str">
            <v>10.20.219.191.0000.2610</v>
          </cell>
          <cell r="C191" t="str">
            <v>Elections-Rentals-Bldgs</v>
          </cell>
          <cell r="D191" t="str">
            <v>1a_Expense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B192" t="str">
            <v>10.20.219.191.0000.5920</v>
          </cell>
          <cell r="C192" t="str">
            <v>Elections-Office Supplies</v>
          </cell>
          <cell r="D192" t="str">
            <v>1a_Expense</v>
          </cell>
          <cell r="E192">
            <v>36.79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400</v>
          </cell>
          <cell r="L192">
            <v>0</v>
          </cell>
          <cell r="M192">
            <v>0</v>
          </cell>
          <cell r="N192">
            <v>400</v>
          </cell>
        </row>
        <row r="193">
          <cell r="B193" t="str">
            <v>10.20.219.191.0000.5921</v>
          </cell>
          <cell r="C193" t="str">
            <v>Elections-Printing</v>
          </cell>
          <cell r="D193" t="str">
            <v>1a_Expense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4500</v>
          </cell>
          <cell r="L193">
            <v>0</v>
          </cell>
          <cell r="M193">
            <v>0</v>
          </cell>
          <cell r="N193">
            <v>4500</v>
          </cell>
        </row>
        <row r="194">
          <cell r="B194" t="str">
            <v>10.20.219.191.0000.5930</v>
          </cell>
          <cell r="C194" t="str">
            <v>Elections-Other Goods And Materials</v>
          </cell>
          <cell r="D194" t="str">
            <v>1a_Expense</v>
          </cell>
          <cell r="E194">
            <v>39.049999999999997</v>
          </cell>
          <cell r="F194">
            <v>0</v>
          </cell>
          <cell r="G194">
            <v>250</v>
          </cell>
          <cell r="H194">
            <v>0</v>
          </cell>
          <cell r="I194">
            <v>0</v>
          </cell>
          <cell r="J194">
            <v>250</v>
          </cell>
          <cell r="K194">
            <v>255</v>
          </cell>
          <cell r="L194">
            <v>265</v>
          </cell>
          <cell r="M194">
            <v>275</v>
          </cell>
          <cell r="N194">
            <v>285</v>
          </cell>
        </row>
        <row r="195">
          <cell r="B195" t="str">
            <v>10.20.219.193.0000.2375</v>
          </cell>
          <cell r="C195" t="str">
            <v>Liability Ins-Insurance-General</v>
          </cell>
          <cell r="D195" t="str">
            <v>2a_Expense</v>
          </cell>
          <cell r="E195">
            <v>176220</v>
          </cell>
          <cell r="F195">
            <v>176220</v>
          </cell>
          <cell r="G195">
            <v>176972</v>
          </cell>
          <cell r="H195">
            <v>0</v>
          </cell>
          <cell r="I195">
            <v>0</v>
          </cell>
          <cell r="J195">
            <v>176972</v>
          </cell>
          <cell r="K195">
            <v>180515</v>
          </cell>
          <cell r="L195">
            <v>184130</v>
          </cell>
          <cell r="M195">
            <v>187815</v>
          </cell>
          <cell r="N195">
            <v>191575</v>
          </cell>
        </row>
        <row r="196">
          <cell r="B196" t="str">
            <v>10.20.219.193.0000.2376</v>
          </cell>
          <cell r="C196" t="str">
            <v>Liability Ins-Insurance-Autoplan</v>
          </cell>
          <cell r="D196" t="str">
            <v>2a_Expense</v>
          </cell>
          <cell r="E196">
            <v>0</v>
          </cell>
          <cell r="F196">
            <v>100</v>
          </cell>
          <cell r="G196">
            <v>100</v>
          </cell>
          <cell r="H196">
            <v>0</v>
          </cell>
          <cell r="I196">
            <v>0</v>
          </cell>
          <cell r="J196">
            <v>100</v>
          </cell>
          <cell r="K196">
            <v>100</v>
          </cell>
          <cell r="L196">
            <v>100</v>
          </cell>
          <cell r="M196">
            <v>100</v>
          </cell>
          <cell r="N196">
            <v>100</v>
          </cell>
        </row>
        <row r="197">
          <cell r="B197" t="str">
            <v>10.20.219.193.0000.2377</v>
          </cell>
          <cell r="C197" t="str">
            <v>Liability Ins-Insurance-Deductibles</v>
          </cell>
          <cell r="D197" t="str">
            <v>2a_Expense</v>
          </cell>
          <cell r="E197">
            <v>-17145.79</v>
          </cell>
          <cell r="F197">
            <v>30000</v>
          </cell>
          <cell r="G197">
            <v>30000</v>
          </cell>
          <cell r="H197">
            <v>0</v>
          </cell>
          <cell r="I197">
            <v>0</v>
          </cell>
          <cell r="J197">
            <v>30000</v>
          </cell>
          <cell r="K197">
            <v>30000</v>
          </cell>
          <cell r="L197">
            <v>30000</v>
          </cell>
          <cell r="M197">
            <v>30000</v>
          </cell>
          <cell r="N197">
            <v>30000</v>
          </cell>
        </row>
        <row r="198">
          <cell r="B198" t="str">
            <v>10.20.219.193.0000.2378</v>
          </cell>
          <cell r="C198" t="str">
            <v>Insurance-Buccaneer Days</v>
          </cell>
          <cell r="D198" t="str">
            <v>2a_Expense</v>
          </cell>
          <cell r="E198">
            <v>1650</v>
          </cell>
          <cell r="F198">
            <v>3000</v>
          </cell>
          <cell r="G198">
            <v>1800</v>
          </cell>
          <cell r="H198">
            <v>0</v>
          </cell>
          <cell r="I198">
            <v>0</v>
          </cell>
          <cell r="J198">
            <v>1800</v>
          </cell>
          <cell r="K198">
            <v>1840</v>
          </cell>
          <cell r="L198">
            <v>1880</v>
          </cell>
          <cell r="M198">
            <v>1920</v>
          </cell>
          <cell r="N198">
            <v>1960</v>
          </cell>
        </row>
        <row r="199">
          <cell r="B199" t="str">
            <v>10.20.219.195.0000.6160</v>
          </cell>
          <cell r="C199" t="str">
            <v>Grants-Intermunicipal-Social Services</v>
          </cell>
          <cell r="D199" t="str">
            <v>2a_Expense</v>
          </cell>
          <cell r="E199">
            <v>10561</v>
          </cell>
          <cell r="F199">
            <v>10561</v>
          </cell>
          <cell r="G199">
            <v>10878</v>
          </cell>
          <cell r="H199">
            <v>0</v>
          </cell>
          <cell r="I199">
            <v>0</v>
          </cell>
          <cell r="J199">
            <v>10878</v>
          </cell>
          <cell r="K199">
            <v>11100</v>
          </cell>
          <cell r="L199">
            <v>11325</v>
          </cell>
          <cell r="M199">
            <v>11555</v>
          </cell>
          <cell r="N199">
            <v>11790</v>
          </cell>
        </row>
        <row r="200">
          <cell r="B200" t="str">
            <v>10.20.219.195.0000.6165</v>
          </cell>
          <cell r="C200" t="str">
            <v>Grants-Local</v>
          </cell>
          <cell r="D200" t="str">
            <v>2a_Expense</v>
          </cell>
          <cell r="E200">
            <v>81934.559999999998</v>
          </cell>
          <cell r="F200">
            <v>114284</v>
          </cell>
          <cell r="G200">
            <v>94305</v>
          </cell>
          <cell r="H200">
            <v>0</v>
          </cell>
          <cell r="I200">
            <v>32349</v>
          </cell>
          <cell r="J200">
            <v>126654</v>
          </cell>
          <cell r="K200">
            <v>97820</v>
          </cell>
          <cell r="L200">
            <v>100715</v>
          </cell>
          <cell r="M200">
            <v>103690</v>
          </cell>
          <cell r="N200">
            <v>106755</v>
          </cell>
        </row>
        <row r="201">
          <cell r="B201" t="str">
            <v>10.20.219.195.0000.6537</v>
          </cell>
          <cell r="C201" t="str">
            <v>Grants-Social Services Grants Administration</v>
          </cell>
          <cell r="D201" t="str">
            <v>2a_Expense</v>
          </cell>
          <cell r="E201">
            <v>0</v>
          </cell>
          <cell r="F201">
            <v>150</v>
          </cell>
          <cell r="G201">
            <v>150</v>
          </cell>
          <cell r="H201">
            <v>0</v>
          </cell>
          <cell r="I201">
            <v>0</v>
          </cell>
          <cell r="J201">
            <v>150</v>
          </cell>
          <cell r="K201">
            <v>150</v>
          </cell>
          <cell r="L201">
            <v>150</v>
          </cell>
          <cell r="M201">
            <v>150</v>
          </cell>
          <cell r="N201">
            <v>150</v>
          </cell>
        </row>
        <row r="202">
          <cell r="B202" t="str">
            <v>10.20.219.199.0000.1210</v>
          </cell>
          <cell r="C202" t="str">
            <v>Rental Properties-Wages &amp; Benefits-Ft-Reg-Pw</v>
          </cell>
          <cell r="D202" t="str">
            <v>4b_Expense</v>
          </cell>
          <cell r="E202">
            <v>1783.23</v>
          </cell>
          <cell r="F202">
            <v>616</v>
          </cell>
          <cell r="G202">
            <v>660</v>
          </cell>
          <cell r="H202">
            <v>0</v>
          </cell>
          <cell r="I202">
            <v>0</v>
          </cell>
          <cell r="J202">
            <v>660</v>
          </cell>
          <cell r="K202">
            <v>675</v>
          </cell>
          <cell r="L202">
            <v>690</v>
          </cell>
          <cell r="M202">
            <v>705</v>
          </cell>
          <cell r="N202">
            <v>720</v>
          </cell>
        </row>
        <row r="203">
          <cell r="B203" t="str">
            <v>10.20.219.199.0000.1211</v>
          </cell>
          <cell r="C203" t="str">
            <v>Rental Properties-Wages &amp; Benefits-Ft-Reg-P&amp;R</v>
          </cell>
          <cell r="D203" t="str">
            <v>4b_Expense</v>
          </cell>
          <cell r="E203">
            <v>2104.71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B204" t="str">
            <v>10.20.219.199.0000.1241</v>
          </cell>
          <cell r="C204" t="str">
            <v>Rental Prop-Wages &amp; Benefits-Other-Reg-P&amp;R</v>
          </cell>
          <cell r="D204" t="str">
            <v>4b_Expense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B205" t="str">
            <v>10.20.219.199.0000.1400</v>
          </cell>
          <cell r="C205" t="str">
            <v>Rental Properties-Benefits</v>
          </cell>
          <cell r="D205" t="str">
            <v>4b_Expense</v>
          </cell>
          <cell r="E205">
            <v>910.42</v>
          </cell>
          <cell r="F205">
            <v>142</v>
          </cell>
          <cell r="G205">
            <v>148</v>
          </cell>
          <cell r="H205">
            <v>0</v>
          </cell>
          <cell r="I205">
            <v>0</v>
          </cell>
          <cell r="J205">
            <v>148</v>
          </cell>
          <cell r="K205">
            <v>155</v>
          </cell>
          <cell r="L205">
            <v>160</v>
          </cell>
          <cell r="M205">
            <v>165</v>
          </cell>
          <cell r="N205">
            <v>170</v>
          </cell>
        </row>
        <row r="206">
          <cell r="B206" t="str">
            <v>10.20.219.199.0000.2210</v>
          </cell>
          <cell r="C206" t="str">
            <v>Rental Properties-Advertising</v>
          </cell>
          <cell r="D206" t="str">
            <v>4b_Expense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B207" t="str">
            <v>10.20.219.199.0000.2375</v>
          </cell>
          <cell r="C207" t="str">
            <v>Rental Properties-Insurance-General</v>
          </cell>
          <cell r="D207" t="str">
            <v>4b_Expense</v>
          </cell>
          <cell r="E207">
            <v>1253.6600000000001</v>
          </cell>
          <cell r="F207">
            <v>1500</v>
          </cell>
          <cell r="G207">
            <v>1500</v>
          </cell>
          <cell r="H207">
            <v>0</v>
          </cell>
          <cell r="I207">
            <v>0</v>
          </cell>
          <cell r="J207">
            <v>1500</v>
          </cell>
          <cell r="K207">
            <v>1550</v>
          </cell>
          <cell r="L207">
            <v>1600</v>
          </cell>
          <cell r="M207">
            <v>1650</v>
          </cell>
          <cell r="N207">
            <v>1700</v>
          </cell>
        </row>
        <row r="208">
          <cell r="B208" t="str">
            <v>10.20.219.199.0000.2435</v>
          </cell>
          <cell r="C208" t="str">
            <v>Rental Properties-Purchased Repairs-Bldgs</v>
          </cell>
          <cell r="D208" t="str">
            <v>4b_Expense</v>
          </cell>
          <cell r="E208">
            <v>4320.8500000000004</v>
          </cell>
          <cell r="F208">
            <v>5500</v>
          </cell>
          <cell r="G208">
            <v>5500</v>
          </cell>
          <cell r="H208">
            <v>5000</v>
          </cell>
          <cell r="I208">
            <v>0</v>
          </cell>
          <cell r="J208">
            <v>10500</v>
          </cell>
          <cell r="K208">
            <v>5670</v>
          </cell>
          <cell r="L208">
            <v>5840</v>
          </cell>
          <cell r="M208">
            <v>6020</v>
          </cell>
          <cell r="N208">
            <v>6200</v>
          </cell>
        </row>
        <row r="209">
          <cell r="B209" t="str">
            <v>10.20.219.199.0000.2450</v>
          </cell>
          <cell r="D209" t="str">
            <v>4b_Expense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B210" t="str">
            <v>10.20.219.199.0000.2900</v>
          </cell>
          <cell r="C210" t="str">
            <v>Rental Properties-Other General Services</v>
          </cell>
          <cell r="D210" t="str">
            <v>4b_Expense</v>
          </cell>
          <cell r="E210">
            <v>1790.93</v>
          </cell>
          <cell r="F210">
            <v>0</v>
          </cell>
          <cell r="G210">
            <v>1400</v>
          </cell>
          <cell r="H210">
            <v>0</v>
          </cell>
          <cell r="I210">
            <v>0</v>
          </cell>
          <cell r="J210">
            <v>1400</v>
          </cell>
          <cell r="K210">
            <v>1400</v>
          </cell>
          <cell r="L210">
            <v>1400</v>
          </cell>
          <cell r="M210">
            <v>1400</v>
          </cell>
          <cell r="N210">
            <v>1400</v>
          </cell>
        </row>
        <row r="211">
          <cell r="B211" t="str">
            <v>10.20.219.199.0000.4405</v>
          </cell>
          <cell r="C211" t="str">
            <v>Rental Properties-Water</v>
          </cell>
          <cell r="D211" t="str">
            <v>4b_Expense</v>
          </cell>
          <cell r="E211">
            <v>60.45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B212" t="str">
            <v>10.20.219.199.0000.4410</v>
          </cell>
          <cell r="C212" t="str">
            <v>Rental Properties Mun. Vehicle &amp; Equipment Rental</v>
          </cell>
          <cell r="D212" t="str">
            <v>4b_Expense</v>
          </cell>
          <cell r="E212">
            <v>20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B213" t="str">
            <v>10.20.219.199.0000.5330</v>
          </cell>
          <cell r="C213" t="str">
            <v>Rental Properties-Construction Materials</v>
          </cell>
          <cell r="D213" t="str">
            <v>4b_Expense</v>
          </cell>
          <cell r="E213">
            <v>367.33</v>
          </cell>
          <cell r="F213">
            <v>2000</v>
          </cell>
          <cell r="G213">
            <v>2000</v>
          </cell>
          <cell r="H213">
            <v>0</v>
          </cell>
          <cell r="I213">
            <v>0</v>
          </cell>
          <cell r="J213">
            <v>2000</v>
          </cell>
          <cell r="K213">
            <v>2060</v>
          </cell>
          <cell r="L213">
            <v>2120</v>
          </cell>
          <cell r="M213">
            <v>2180</v>
          </cell>
          <cell r="N213">
            <v>2250</v>
          </cell>
        </row>
        <row r="214">
          <cell r="B214" t="str">
            <v>10.20.219.199.0000.7332</v>
          </cell>
          <cell r="C214" t="str">
            <v>Rental Properties-Municipal Property Taxes</v>
          </cell>
          <cell r="D214" t="str">
            <v>4b_Expense</v>
          </cell>
          <cell r="E214">
            <v>13569.46</v>
          </cell>
          <cell r="F214">
            <v>14000</v>
          </cell>
          <cell r="G214">
            <v>14000</v>
          </cell>
          <cell r="H214">
            <v>0</v>
          </cell>
          <cell r="I214">
            <v>0</v>
          </cell>
          <cell r="J214">
            <v>14000</v>
          </cell>
          <cell r="K214">
            <v>14420</v>
          </cell>
          <cell r="L214">
            <v>14850</v>
          </cell>
          <cell r="M214">
            <v>15300</v>
          </cell>
          <cell r="N214">
            <v>15760</v>
          </cell>
        </row>
        <row r="215">
          <cell r="B215" t="str">
            <v>10.22.221.121.0000.1110</v>
          </cell>
          <cell r="C215" t="str">
            <v>Police Admin-Salaries-Regular</v>
          </cell>
          <cell r="D215" t="str">
            <v>2a_Expense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B216" t="str">
            <v>10.22.221.121.0000.1400</v>
          </cell>
          <cell r="C216" t="str">
            <v>Police Admin-Benefits</v>
          </cell>
          <cell r="D216" t="str">
            <v>2a_Expense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B217" t="str">
            <v>10.22.221.121.0000.1413</v>
          </cell>
          <cell r="C217" t="str">
            <v>Police Admin - Mun Pension - Past Service</v>
          </cell>
          <cell r="D217" t="str">
            <v>2a_Expense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B218" t="str">
            <v>10.22.221.214.0000.6536</v>
          </cell>
          <cell r="C218" t="str">
            <v>Patrol And Traffic-Victoria/Esq Police Services</v>
          </cell>
          <cell r="D218" t="str">
            <v>2a_Expense</v>
          </cell>
          <cell r="E218">
            <v>6081232.0300000003</v>
          </cell>
          <cell r="F218">
            <v>6081233</v>
          </cell>
          <cell r="G218">
            <v>6242162</v>
          </cell>
          <cell r="H218">
            <v>0</v>
          </cell>
          <cell r="I218">
            <v>0</v>
          </cell>
          <cell r="J218">
            <v>6242162</v>
          </cell>
          <cell r="K218">
            <v>6362245</v>
          </cell>
          <cell r="L218">
            <v>6484730</v>
          </cell>
          <cell r="M218">
            <v>6609665</v>
          </cell>
          <cell r="N218">
            <v>6737095</v>
          </cell>
        </row>
        <row r="219">
          <cell r="B219" t="str">
            <v>10.22.222.121.0000.1110</v>
          </cell>
          <cell r="C219" t="str">
            <v>Bylaw-Salaries-Regular</v>
          </cell>
          <cell r="D219" t="str">
            <v>5a_Expense</v>
          </cell>
          <cell r="E219">
            <v>23581.98</v>
          </cell>
          <cell r="F219">
            <v>24400</v>
          </cell>
          <cell r="G219">
            <v>25128</v>
          </cell>
          <cell r="H219">
            <v>9409</v>
          </cell>
          <cell r="I219">
            <v>0</v>
          </cell>
          <cell r="J219">
            <v>34537</v>
          </cell>
          <cell r="K219">
            <v>35235</v>
          </cell>
          <cell r="L219">
            <v>35945</v>
          </cell>
          <cell r="M219">
            <v>36670</v>
          </cell>
          <cell r="N219">
            <v>37405</v>
          </cell>
        </row>
        <row r="220">
          <cell r="B220" t="str">
            <v>10.22.222.121.0000.1400</v>
          </cell>
          <cell r="C220" t="str">
            <v>Bylaw-Benefits</v>
          </cell>
          <cell r="D220" t="str">
            <v>5a_Expense</v>
          </cell>
          <cell r="E220">
            <v>4427.47</v>
          </cell>
          <cell r="F220">
            <v>4870</v>
          </cell>
          <cell r="G220">
            <v>5110</v>
          </cell>
          <cell r="H220">
            <v>0</v>
          </cell>
          <cell r="I220">
            <v>0</v>
          </cell>
          <cell r="J220">
            <v>5110</v>
          </cell>
          <cell r="K220">
            <v>5215</v>
          </cell>
          <cell r="L220">
            <v>5320</v>
          </cell>
          <cell r="M220">
            <v>5430</v>
          </cell>
          <cell r="N220">
            <v>5540</v>
          </cell>
        </row>
        <row r="221">
          <cell r="B221" t="str">
            <v>10.22.222.121.0000.2111</v>
          </cell>
          <cell r="C221" t="str">
            <v>Bylaw-Conferences And Seminars</v>
          </cell>
          <cell r="D221" t="str">
            <v>5a_Expense</v>
          </cell>
          <cell r="E221">
            <v>1099.72</v>
          </cell>
          <cell r="F221">
            <v>1200</v>
          </cell>
          <cell r="G221">
            <v>1200</v>
          </cell>
          <cell r="H221">
            <v>1200</v>
          </cell>
          <cell r="I221">
            <v>0</v>
          </cell>
          <cell r="J221">
            <v>2400</v>
          </cell>
          <cell r="K221">
            <v>2450</v>
          </cell>
          <cell r="L221">
            <v>2500</v>
          </cell>
          <cell r="M221">
            <v>2550</v>
          </cell>
          <cell r="N221">
            <v>2610</v>
          </cell>
        </row>
        <row r="222">
          <cell r="B222" t="str">
            <v>10.22.222.121.0000.2220</v>
          </cell>
          <cell r="C222" t="str">
            <v>Bylaw-Subscriptions And Publications</v>
          </cell>
          <cell r="D222" t="str">
            <v>5a_Expense</v>
          </cell>
          <cell r="E222">
            <v>0</v>
          </cell>
          <cell r="F222">
            <v>0</v>
          </cell>
          <cell r="G222">
            <v>100</v>
          </cell>
          <cell r="H222">
            <v>0</v>
          </cell>
          <cell r="I222">
            <v>0</v>
          </cell>
          <cell r="J222">
            <v>100</v>
          </cell>
          <cell r="K222">
            <v>105</v>
          </cell>
          <cell r="L222">
            <v>110</v>
          </cell>
          <cell r="M222">
            <v>115</v>
          </cell>
          <cell r="N222">
            <v>120</v>
          </cell>
        </row>
        <row r="223">
          <cell r="B223" t="str">
            <v>10.22.222.121.0000.2320</v>
          </cell>
          <cell r="C223" t="str">
            <v>Bylaw-Legal Services</v>
          </cell>
          <cell r="D223" t="str">
            <v>5a_Expense</v>
          </cell>
          <cell r="E223">
            <v>4771.4399999999996</v>
          </cell>
          <cell r="F223">
            <v>6000</v>
          </cell>
          <cell r="G223">
            <v>6000</v>
          </cell>
          <cell r="H223">
            <v>0</v>
          </cell>
          <cell r="I223">
            <v>0</v>
          </cell>
          <cell r="J223">
            <v>6000</v>
          </cell>
          <cell r="K223">
            <v>6120</v>
          </cell>
          <cell r="L223">
            <v>6245</v>
          </cell>
          <cell r="M223">
            <v>6370</v>
          </cell>
          <cell r="N223">
            <v>6500</v>
          </cell>
        </row>
        <row r="224">
          <cell r="B224" t="str">
            <v>10.22.222.121.0000.2330</v>
          </cell>
          <cell r="C224" t="str">
            <v>Bylaw-Professional Services</v>
          </cell>
          <cell r="D224" t="str">
            <v>5a_Expense</v>
          </cell>
          <cell r="E224">
            <v>0</v>
          </cell>
          <cell r="F224">
            <v>0</v>
          </cell>
          <cell r="G224">
            <v>0</v>
          </cell>
          <cell r="H224">
            <v>500</v>
          </cell>
          <cell r="I224">
            <v>0</v>
          </cell>
          <cell r="J224">
            <v>500</v>
          </cell>
          <cell r="K224">
            <v>510</v>
          </cell>
          <cell r="L224">
            <v>525</v>
          </cell>
          <cell r="M224">
            <v>540</v>
          </cell>
          <cell r="N224">
            <v>555</v>
          </cell>
        </row>
        <row r="225">
          <cell r="B225" t="str">
            <v>10.22.222.121.0000.2340</v>
          </cell>
          <cell r="C225" t="str">
            <v>Bylaw-Staff Training And Development</v>
          </cell>
          <cell r="D225" t="str">
            <v>5a_Expense</v>
          </cell>
          <cell r="E225">
            <v>1402.5</v>
          </cell>
          <cell r="F225">
            <v>0</v>
          </cell>
          <cell r="G225">
            <v>2000</v>
          </cell>
          <cell r="H225">
            <v>2500</v>
          </cell>
          <cell r="I225">
            <v>0</v>
          </cell>
          <cell r="J225">
            <v>4500</v>
          </cell>
          <cell r="K225">
            <v>2040</v>
          </cell>
          <cell r="L225">
            <v>2090</v>
          </cell>
          <cell r="M225">
            <v>2140</v>
          </cell>
          <cell r="N225">
            <v>2190</v>
          </cell>
        </row>
        <row r="226">
          <cell r="B226" t="str">
            <v>10.22.222.121.0000.2395</v>
          </cell>
          <cell r="C226" t="str">
            <v>Bylaw-Membership Fees</v>
          </cell>
          <cell r="D226" t="str">
            <v>5a_Expense</v>
          </cell>
          <cell r="E226">
            <v>50</v>
          </cell>
          <cell r="F226">
            <v>300</v>
          </cell>
          <cell r="G226">
            <v>200</v>
          </cell>
          <cell r="H226">
            <v>0</v>
          </cell>
          <cell r="I226">
            <v>0</v>
          </cell>
          <cell r="J226">
            <v>200</v>
          </cell>
          <cell r="K226">
            <v>205</v>
          </cell>
          <cell r="L226">
            <v>210</v>
          </cell>
          <cell r="M226">
            <v>215</v>
          </cell>
          <cell r="N226">
            <v>220</v>
          </cell>
        </row>
        <row r="227">
          <cell r="B227" t="str">
            <v>10.22.222.121.0000.2620</v>
          </cell>
          <cell r="C227" t="str">
            <v>NEW VEHICLE LEASE</v>
          </cell>
          <cell r="D227" t="str">
            <v>5a_Expense</v>
          </cell>
          <cell r="E227">
            <v>0</v>
          </cell>
          <cell r="F227">
            <v>0</v>
          </cell>
          <cell r="G227">
            <v>0</v>
          </cell>
          <cell r="H227">
            <v>5800</v>
          </cell>
          <cell r="I227">
            <v>0</v>
          </cell>
          <cell r="J227">
            <v>5800</v>
          </cell>
          <cell r="K227">
            <v>5800</v>
          </cell>
          <cell r="L227">
            <v>5800</v>
          </cell>
          <cell r="M227">
            <v>5800</v>
          </cell>
          <cell r="N227">
            <v>5800</v>
          </cell>
        </row>
        <row r="228">
          <cell r="B228" t="str">
            <v>10.22.222.121.0000.2900</v>
          </cell>
          <cell r="C228" t="str">
            <v>Bylaw-Other General Services</v>
          </cell>
          <cell r="D228" t="str">
            <v>5a_Expense</v>
          </cell>
          <cell r="E228">
            <v>1169.24</v>
          </cell>
          <cell r="F228">
            <v>1000</v>
          </cell>
          <cell r="G228">
            <v>1500</v>
          </cell>
          <cell r="H228">
            <v>0</v>
          </cell>
          <cell r="I228">
            <v>0</v>
          </cell>
          <cell r="J228">
            <v>1500</v>
          </cell>
          <cell r="K228">
            <v>1530</v>
          </cell>
          <cell r="L228">
            <v>1565</v>
          </cell>
          <cell r="M228">
            <v>1600</v>
          </cell>
          <cell r="N228">
            <v>1635</v>
          </cell>
        </row>
        <row r="229">
          <cell r="B229" t="str">
            <v>10.22.222.121.0000.4410</v>
          </cell>
          <cell r="C229" t="str">
            <v>Bylaw-Municipal Vehicle And Equipment Rental</v>
          </cell>
          <cell r="D229" t="str">
            <v>5a_Expense</v>
          </cell>
          <cell r="E229">
            <v>2816.04</v>
          </cell>
          <cell r="F229">
            <v>1408</v>
          </cell>
          <cell r="G229">
            <v>1408</v>
          </cell>
          <cell r="H229">
            <v>2944</v>
          </cell>
          <cell r="I229">
            <v>0</v>
          </cell>
          <cell r="J229">
            <v>4352</v>
          </cell>
          <cell r="K229">
            <v>4399</v>
          </cell>
          <cell r="L229">
            <v>4444</v>
          </cell>
          <cell r="M229">
            <v>4489</v>
          </cell>
          <cell r="N229">
            <v>4534</v>
          </cell>
        </row>
        <row r="230">
          <cell r="B230" t="str">
            <v>10.22.222.121.0000.5410</v>
          </cell>
          <cell r="C230" t="str">
            <v>Bylaw-Uniforms And Clothing</v>
          </cell>
          <cell r="D230" t="str">
            <v>5a_Expense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B231" t="str">
            <v>10.22.222.121.0000.5921</v>
          </cell>
          <cell r="C231" t="str">
            <v>Bylaw-Printing</v>
          </cell>
          <cell r="D231" t="str">
            <v>5a_Expense</v>
          </cell>
          <cell r="E231">
            <v>0</v>
          </cell>
          <cell r="F231">
            <v>0</v>
          </cell>
          <cell r="G231">
            <v>300</v>
          </cell>
          <cell r="H231">
            <v>0</v>
          </cell>
          <cell r="I231">
            <v>0</v>
          </cell>
          <cell r="J231">
            <v>300</v>
          </cell>
          <cell r="K231">
            <v>310</v>
          </cell>
          <cell r="L231">
            <v>320</v>
          </cell>
          <cell r="M231">
            <v>330</v>
          </cell>
          <cell r="N231">
            <v>340</v>
          </cell>
        </row>
        <row r="232">
          <cell r="B232" t="str">
            <v>10.22.224.121.0000.1110</v>
          </cell>
          <cell r="C232" t="str">
            <v>Fire Admin-Salaries-Regular</v>
          </cell>
          <cell r="D232" t="str">
            <v>3b_Expense</v>
          </cell>
          <cell r="E232">
            <v>249123.71</v>
          </cell>
          <cell r="F232">
            <v>263200</v>
          </cell>
          <cell r="G232">
            <v>273620</v>
          </cell>
          <cell r="H232">
            <v>0</v>
          </cell>
          <cell r="I232">
            <v>0</v>
          </cell>
          <cell r="J232">
            <v>273620</v>
          </cell>
          <cell r="K232">
            <v>279095</v>
          </cell>
          <cell r="L232">
            <v>284680</v>
          </cell>
          <cell r="M232">
            <v>290375</v>
          </cell>
          <cell r="N232">
            <v>296185</v>
          </cell>
        </row>
        <row r="233">
          <cell r="B233" t="str">
            <v>10.22.224.121.0000.1120</v>
          </cell>
          <cell r="C233" t="str">
            <v>Fire Admin Salaries-Overtime</v>
          </cell>
          <cell r="D233" t="str">
            <v>3b_Expense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B234" t="str">
            <v>10.22.224.121.0000.1130</v>
          </cell>
          <cell r="C234" t="str">
            <v>Fire Admin-Salaries-Service Pay</v>
          </cell>
          <cell r="D234" t="str">
            <v>3b_Expense</v>
          </cell>
          <cell r="E234">
            <v>0</v>
          </cell>
          <cell r="F234">
            <v>0</v>
          </cell>
          <cell r="G234">
            <v>500</v>
          </cell>
          <cell r="H234">
            <v>0</v>
          </cell>
          <cell r="I234">
            <v>0</v>
          </cell>
          <cell r="J234">
            <v>500</v>
          </cell>
          <cell r="K234">
            <v>510</v>
          </cell>
          <cell r="L234">
            <v>525</v>
          </cell>
          <cell r="M234">
            <v>540</v>
          </cell>
          <cell r="N234">
            <v>555</v>
          </cell>
        </row>
        <row r="235">
          <cell r="B235" t="str">
            <v>10.22.224.121.0000.1131</v>
          </cell>
          <cell r="C235" t="str">
            <v>Fire Admin-Salaries-Acting Pay</v>
          </cell>
          <cell r="D235" t="str">
            <v>3b_Expense</v>
          </cell>
          <cell r="E235">
            <v>623.35</v>
          </cell>
          <cell r="F235">
            <v>3040</v>
          </cell>
          <cell r="G235">
            <v>878</v>
          </cell>
          <cell r="H235">
            <v>0</v>
          </cell>
          <cell r="I235">
            <v>0</v>
          </cell>
          <cell r="J235">
            <v>878</v>
          </cell>
          <cell r="K235">
            <v>905</v>
          </cell>
          <cell r="L235">
            <v>925</v>
          </cell>
          <cell r="M235">
            <v>945</v>
          </cell>
          <cell r="N235">
            <v>965</v>
          </cell>
        </row>
        <row r="236">
          <cell r="B236" t="str">
            <v>10.22.224.121.0000.1133</v>
          </cell>
          <cell r="C236" t="str">
            <v>Fire Admin-Salaries- Stat Pay</v>
          </cell>
          <cell r="D236" t="str">
            <v>3b_Expense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B237" t="str">
            <v>10.22.224.121.0000.1136</v>
          </cell>
          <cell r="C237" t="str">
            <v>Fire Admin-Salries-Severance Pay</v>
          </cell>
          <cell r="D237" t="str">
            <v>3b_Expense</v>
          </cell>
          <cell r="E237">
            <v>0</v>
          </cell>
          <cell r="F237">
            <v>0</v>
          </cell>
          <cell r="G237">
            <v>2390</v>
          </cell>
          <cell r="H237">
            <v>0</v>
          </cell>
          <cell r="I237">
            <v>0</v>
          </cell>
          <cell r="J237">
            <v>2390</v>
          </cell>
          <cell r="K237">
            <v>2440</v>
          </cell>
          <cell r="L237">
            <v>2490</v>
          </cell>
          <cell r="M237">
            <v>2540</v>
          </cell>
          <cell r="N237">
            <v>2595</v>
          </cell>
        </row>
        <row r="238">
          <cell r="B238" t="str">
            <v>10.22.224.121.0000.1242</v>
          </cell>
          <cell r="C238" t="str">
            <v>Fire Admin-Wages &amp; Benefits-Other-Reg</v>
          </cell>
          <cell r="D238" t="str">
            <v>3b_Expense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B239" t="str">
            <v>10.22.224.121.0000.1300</v>
          </cell>
          <cell r="C239" t="str">
            <v>Fire Admin-Clothing Allowances</v>
          </cell>
          <cell r="D239" t="str">
            <v>3b_Expense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B240" t="str">
            <v>10.22.224.121.0000.1400</v>
          </cell>
          <cell r="C240" t="str">
            <v>Fire Admin-Benefits</v>
          </cell>
          <cell r="D240" t="str">
            <v>3b_Expense</v>
          </cell>
          <cell r="E240">
            <v>50159.45</v>
          </cell>
          <cell r="F240">
            <v>57680</v>
          </cell>
          <cell r="G240">
            <v>55640</v>
          </cell>
          <cell r="H240">
            <v>0</v>
          </cell>
          <cell r="I240">
            <v>0</v>
          </cell>
          <cell r="J240">
            <v>55640</v>
          </cell>
          <cell r="K240">
            <v>56755</v>
          </cell>
          <cell r="L240">
            <v>57895</v>
          </cell>
          <cell r="M240">
            <v>59055</v>
          </cell>
          <cell r="N240">
            <v>60240</v>
          </cell>
        </row>
        <row r="241">
          <cell r="B241" t="str">
            <v>10.22.224.121.0000.1482</v>
          </cell>
          <cell r="C241" t="str">
            <v>Salary-Wages-Fire Admin Ot</v>
          </cell>
          <cell r="D241" t="str">
            <v>3b_Expense</v>
          </cell>
          <cell r="E241">
            <v>113.81</v>
          </cell>
          <cell r="F241">
            <v>0</v>
          </cell>
          <cell r="G241">
            <v>400</v>
          </cell>
          <cell r="H241">
            <v>0</v>
          </cell>
          <cell r="I241">
            <v>0</v>
          </cell>
          <cell r="J241">
            <v>400</v>
          </cell>
          <cell r="K241">
            <v>410</v>
          </cell>
          <cell r="L241">
            <v>420</v>
          </cell>
          <cell r="M241">
            <v>430</v>
          </cell>
          <cell r="N241">
            <v>440</v>
          </cell>
        </row>
        <row r="242">
          <cell r="B242" t="str">
            <v>10.22.224.121.0000.2110</v>
          </cell>
          <cell r="C242" t="str">
            <v>Fire Admin-Business Travel And Allowances</v>
          </cell>
          <cell r="D242" t="str">
            <v>3b_Expense</v>
          </cell>
          <cell r="E242">
            <v>399.03</v>
          </cell>
          <cell r="F242">
            <v>1000</v>
          </cell>
          <cell r="G242">
            <v>1000</v>
          </cell>
          <cell r="H242">
            <v>0</v>
          </cell>
          <cell r="I242">
            <v>0</v>
          </cell>
          <cell r="J242">
            <v>1000</v>
          </cell>
          <cell r="K242">
            <v>1030</v>
          </cell>
          <cell r="L242">
            <v>1060</v>
          </cell>
          <cell r="M242">
            <v>1090</v>
          </cell>
          <cell r="N242">
            <v>1120</v>
          </cell>
        </row>
        <row r="243">
          <cell r="B243" t="str">
            <v>10.22.224.121.0000.2111</v>
          </cell>
          <cell r="C243" t="str">
            <v>Fire Admin-Conferences/Seminars</v>
          </cell>
          <cell r="D243" t="str">
            <v>3b_Expense</v>
          </cell>
          <cell r="E243">
            <v>4902.6400000000003</v>
          </cell>
          <cell r="F243">
            <v>7000</v>
          </cell>
          <cell r="G243">
            <v>6000</v>
          </cell>
          <cell r="H243">
            <v>0</v>
          </cell>
          <cell r="I243">
            <v>0</v>
          </cell>
          <cell r="J243">
            <v>6000</v>
          </cell>
          <cell r="K243">
            <v>6120</v>
          </cell>
          <cell r="L243">
            <v>6245</v>
          </cell>
          <cell r="M243">
            <v>6370</v>
          </cell>
          <cell r="N243">
            <v>6500</v>
          </cell>
        </row>
        <row r="244">
          <cell r="B244" t="str">
            <v>10.22.224.121.0000.2121</v>
          </cell>
          <cell r="C244" t="str">
            <v>Fire Admin-Postage</v>
          </cell>
          <cell r="D244" t="str">
            <v>3b_Expense</v>
          </cell>
          <cell r="E244">
            <v>37.42</v>
          </cell>
          <cell r="F244">
            <v>400</v>
          </cell>
          <cell r="G244">
            <v>400</v>
          </cell>
          <cell r="H244">
            <v>0</v>
          </cell>
          <cell r="I244">
            <v>0</v>
          </cell>
          <cell r="J244">
            <v>400</v>
          </cell>
          <cell r="K244">
            <v>410</v>
          </cell>
          <cell r="L244">
            <v>420</v>
          </cell>
          <cell r="M244">
            <v>430</v>
          </cell>
          <cell r="N244">
            <v>440</v>
          </cell>
        </row>
        <row r="245">
          <cell r="B245" t="str">
            <v>10.22.224.121.0000.2122</v>
          </cell>
          <cell r="C245" t="str">
            <v>Fire Admin-Freight &amp; Courier</v>
          </cell>
          <cell r="D245" t="str">
            <v>3b_Expense</v>
          </cell>
          <cell r="E245">
            <v>265.24</v>
          </cell>
          <cell r="F245">
            <v>300</v>
          </cell>
          <cell r="G245">
            <v>300</v>
          </cell>
          <cell r="H245">
            <v>0</v>
          </cell>
          <cell r="I245">
            <v>0</v>
          </cell>
          <cell r="J245">
            <v>300</v>
          </cell>
          <cell r="K245">
            <v>310</v>
          </cell>
          <cell r="L245">
            <v>320</v>
          </cell>
          <cell r="M245">
            <v>330</v>
          </cell>
          <cell r="N245">
            <v>340</v>
          </cell>
        </row>
        <row r="246">
          <cell r="B246" t="str">
            <v>10.22.224.121.0000.2132</v>
          </cell>
          <cell r="C246" t="str">
            <v>Fire Admin-Telephone-Long Distance Charges</v>
          </cell>
          <cell r="D246" t="str">
            <v>3b_Expense</v>
          </cell>
          <cell r="E246">
            <v>74.95</v>
          </cell>
          <cell r="F246">
            <v>500</v>
          </cell>
          <cell r="G246">
            <v>500</v>
          </cell>
          <cell r="H246">
            <v>0</v>
          </cell>
          <cell r="I246">
            <v>0</v>
          </cell>
          <cell r="J246">
            <v>500</v>
          </cell>
          <cell r="K246">
            <v>520</v>
          </cell>
          <cell r="L246">
            <v>540</v>
          </cell>
          <cell r="M246">
            <v>560</v>
          </cell>
          <cell r="N246">
            <v>580</v>
          </cell>
        </row>
        <row r="247">
          <cell r="B247" t="str">
            <v>10.22.224.121.0000.2220</v>
          </cell>
          <cell r="C247" t="str">
            <v>Fire Admin-Subscriptions And Publications</v>
          </cell>
          <cell r="D247" t="str">
            <v>3b_Expense</v>
          </cell>
          <cell r="E247">
            <v>286.37</v>
          </cell>
          <cell r="F247">
            <v>1500</v>
          </cell>
          <cell r="G247">
            <v>1500</v>
          </cell>
          <cell r="H247">
            <v>0</v>
          </cell>
          <cell r="I247">
            <v>0</v>
          </cell>
          <cell r="J247">
            <v>1500</v>
          </cell>
          <cell r="K247">
            <v>1550</v>
          </cell>
          <cell r="L247">
            <v>1600</v>
          </cell>
          <cell r="M247">
            <v>1650</v>
          </cell>
          <cell r="N247">
            <v>1700</v>
          </cell>
        </row>
        <row r="248">
          <cell r="B248" t="str">
            <v>10.22.224.121.0000.2320</v>
          </cell>
          <cell r="C248" t="str">
            <v>Fire Admin-Legal Services</v>
          </cell>
          <cell r="D248" t="str">
            <v>3b_Expense</v>
          </cell>
          <cell r="E248">
            <v>53595.69</v>
          </cell>
          <cell r="F248">
            <v>2000</v>
          </cell>
          <cell r="G248">
            <v>2000</v>
          </cell>
          <cell r="H248">
            <v>0</v>
          </cell>
          <cell r="I248">
            <v>0</v>
          </cell>
          <cell r="J248">
            <v>2000</v>
          </cell>
          <cell r="K248">
            <v>2060</v>
          </cell>
          <cell r="L248">
            <v>2120</v>
          </cell>
          <cell r="M248">
            <v>2180</v>
          </cell>
          <cell r="N248">
            <v>2250</v>
          </cell>
        </row>
        <row r="249">
          <cell r="B249" t="str">
            <v>10.22.224.121.0000.2330</v>
          </cell>
          <cell r="C249" t="str">
            <v>Fire Admin-Professional Services</v>
          </cell>
          <cell r="D249" t="str">
            <v>3b_Expense</v>
          </cell>
          <cell r="E249">
            <v>785</v>
          </cell>
          <cell r="F249">
            <v>2500</v>
          </cell>
          <cell r="G249">
            <v>2500</v>
          </cell>
          <cell r="H249">
            <v>0</v>
          </cell>
          <cell r="I249">
            <v>0</v>
          </cell>
          <cell r="J249">
            <v>2500</v>
          </cell>
          <cell r="K249">
            <v>2580</v>
          </cell>
          <cell r="L249">
            <v>2660</v>
          </cell>
          <cell r="M249">
            <v>2740</v>
          </cell>
          <cell r="N249">
            <v>2820</v>
          </cell>
        </row>
        <row r="250">
          <cell r="B250" t="str">
            <v>10.22.224.121.0000.2335</v>
          </cell>
          <cell r="C250" t="str">
            <v>Fire Admin-Dispatch Services</v>
          </cell>
          <cell r="D250" t="str">
            <v>3b_Expense</v>
          </cell>
          <cell r="E250">
            <v>71457.75</v>
          </cell>
          <cell r="F250">
            <v>73111</v>
          </cell>
          <cell r="G250">
            <v>77119</v>
          </cell>
          <cell r="H250">
            <v>5000</v>
          </cell>
          <cell r="I250">
            <v>0</v>
          </cell>
          <cell r="J250">
            <v>82119</v>
          </cell>
          <cell r="K250">
            <v>78665</v>
          </cell>
          <cell r="L250">
            <v>80240</v>
          </cell>
          <cell r="M250">
            <v>81845</v>
          </cell>
          <cell r="N250">
            <v>83485</v>
          </cell>
        </row>
        <row r="251">
          <cell r="B251" t="str">
            <v>10.22.224.121.0000.2340</v>
          </cell>
          <cell r="C251" t="str">
            <v>Fire Admin-Staff Training And Development</v>
          </cell>
          <cell r="D251" t="str">
            <v>3b_Expense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B252" t="str">
            <v>10.22.224.121.0000.2391</v>
          </cell>
          <cell r="D252" t="str">
            <v>3b_Expense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B253" t="str">
            <v>10.22.224.121.0000.2395</v>
          </cell>
          <cell r="C253" t="str">
            <v>Fire Admin-Membership Fees</v>
          </cell>
          <cell r="D253" t="str">
            <v>3b_Expense</v>
          </cell>
          <cell r="E253">
            <v>1294.3399999999999</v>
          </cell>
          <cell r="F253">
            <v>1200</v>
          </cell>
          <cell r="G253">
            <v>1400</v>
          </cell>
          <cell r="H253">
            <v>0</v>
          </cell>
          <cell r="I253">
            <v>0</v>
          </cell>
          <cell r="J253">
            <v>1400</v>
          </cell>
          <cell r="K253">
            <v>1430</v>
          </cell>
          <cell r="L253">
            <v>1460</v>
          </cell>
          <cell r="M253">
            <v>1490</v>
          </cell>
          <cell r="N253">
            <v>1520</v>
          </cell>
        </row>
        <row r="254">
          <cell r="B254" t="str">
            <v>10.22.224.121.0000.2450</v>
          </cell>
          <cell r="C254" t="str">
            <v>Fire Admin-Purchased Repairs-Equipment</v>
          </cell>
          <cell r="D254" t="str">
            <v>3b_Expense</v>
          </cell>
          <cell r="E254">
            <v>0</v>
          </cell>
          <cell r="F254">
            <v>300</v>
          </cell>
          <cell r="G254">
            <v>300</v>
          </cell>
          <cell r="H254">
            <v>0</v>
          </cell>
          <cell r="I254">
            <v>0</v>
          </cell>
          <cell r="J254">
            <v>300</v>
          </cell>
          <cell r="K254">
            <v>310</v>
          </cell>
          <cell r="L254">
            <v>320</v>
          </cell>
          <cell r="M254">
            <v>330</v>
          </cell>
          <cell r="N254">
            <v>340</v>
          </cell>
        </row>
        <row r="255">
          <cell r="B255" t="str">
            <v>10.22.224.121.0000.2620</v>
          </cell>
          <cell r="C255" t="str">
            <v>Fire Admin-Rentals-M&amp;E</v>
          </cell>
          <cell r="D255" t="str">
            <v>3b_Expense</v>
          </cell>
          <cell r="E255">
            <v>3905.74</v>
          </cell>
          <cell r="F255">
            <v>3600</v>
          </cell>
          <cell r="G255">
            <v>3680</v>
          </cell>
          <cell r="H255">
            <v>0</v>
          </cell>
          <cell r="I255">
            <v>0</v>
          </cell>
          <cell r="J255">
            <v>3680</v>
          </cell>
          <cell r="K255">
            <v>3760</v>
          </cell>
          <cell r="L255">
            <v>3840</v>
          </cell>
          <cell r="M255">
            <v>3925</v>
          </cell>
          <cell r="N255">
            <v>4010</v>
          </cell>
        </row>
        <row r="256">
          <cell r="B256" t="str">
            <v>10.22.224.121.0000.5410</v>
          </cell>
          <cell r="C256" t="str">
            <v>Fire Admin-Uniforms And Clothing</v>
          </cell>
          <cell r="D256" t="str">
            <v>3b_Expense</v>
          </cell>
          <cell r="E256">
            <v>0</v>
          </cell>
          <cell r="F256">
            <v>900</v>
          </cell>
          <cell r="G256">
            <v>900</v>
          </cell>
          <cell r="H256">
            <v>0</v>
          </cell>
          <cell r="I256">
            <v>0</v>
          </cell>
          <cell r="J256">
            <v>900</v>
          </cell>
          <cell r="K256">
            <v>930</v>
          </cell>
          <cell r="L256">
            <v>960</v>
          </cell>
          <cell r="M256">
            <v>990</v>
          </cell>
          <cell r="N256">
            <v>1020</v>
          </cell>
        </row>
        <row r="257">
          <cell r="B257" t="str">
            <v>10.22.224.121.0000.5920</v>
          </cell>
          <cell r="C257" t="str">
            <v>Fire Admin-Office Supplies</v>
          </cell>
          <cell r="D257" t="str">
            <v>3b_Expense</v>
          </cell>
          <cell r="E257">
            <v>2916.37</v>
          </cell>
          <cell r="F257">
            <v>3000</v>
          </cell>
          <cell r="G257">
            <v>3000</v>
          </cell>
          <cell r="H257">
            <v>0</v>
          </cell>
          <cell r="I257">
            <v>0</v>
          </cell>
          <cell r="J257">
            <v>3000</v>
          </cell>
          <cell r="K257">
            <v>3090</v>
          </cell>
          <cell r="L257">
            <v>3180</v>
          </cell>
          <cell r="M257">
            <v>3280</v>
          </cell>
          <cell r="N257">
            <v>3380</v>
          </cell>
        </row>
        <row r="258">
          <cell r="B258" t="str">
            <v>10.22.224.121.0000.5923</v>
          </cell>
          <cell r="C258" t="str">
            <v>Fire Admin-Computer Supplies</v>
          </cell>
          <cell r="D258" t="str">
            <v>3b_Expense</v>
          </cell>
          <cell r="E258">
            <v>35.44</v>
          </cell>
          <cell r="F258">
            <v>500</v>
          </cell>
          <cell r="G258">
            <v>500</v>
          </cell>
          <cell r="H258">
            <v>0</v>
          </cell>
          <cell r="I258">
            <v>0</v>
          </cell>
          <cell r="J258">
            <v>500</v>
          </cell>
          <cell r="K258">
            <v>520</v>
          </cell>
          <cell r="L258">
            <v>540</v>
          </cell>
          <cell r="M258">
            <v>560</v>
          </cell>
          <cell r="N258">
            <v>580</v>
          </cell>
        </row>
        <row r="259">
          <cell r="B259" t="str">
            <v>10.22.224.121.0000.5924</v>
          </cell>
          <cell r="C259" t="str">
            <v>Fire Admin-Photocopier Supplies And Service</v>
          </cell>
          <cell r="D259" t="str">
            <v>3b_Expense</v>
          </cell>
          <cell r="E259">
            <v>771.35</v>
          </cell>
          <cell r="F259">
            <v>2500</v>
          </cell>
          <cell r="G259">
            <v>2500</v>
          </cell>
          <cell r="H259">
            <v>0</v>
          </cell>
          <cell r="I259">
            <v>0</v>
          </cell>
          <cell r="J259">
            <v>2500</v>
          </cell>
          <cell r="K259">
            <v>2580</v>
          </cell>
          <cell r="L259">
            <v>2660</v>
          </cell>
          <cell r="M259">
            <v>2740</v>
          </cell>
          <cell r="N259">
            <v>2820</v>
          </cell>
        </row>
        <row r="260">
          <cell r="B260" t="str">
            <v>10.22.224.121.0000.5930</v>
          </cell>
          <cell r="C260" t="str">
            <v>Fire Admin-Other Goods And Materials</v>
          </cell>
          <cell r="D260" t="str">
            <v>3b_Expense</v>
          </cell>
          <cell r="E260">
            <v>489.39</v>
          </cell>
          <cell r="F260">
            <v>1000</v>
          </cell>
          <cell r="G260">
            <v>1000</v>
          </cell>
          <cell r="H260">
            <v>0</v>
          </cell>
          <cell r="I260">
            <v>0</v>
          </cell>
          <cell r="J260">
            <v>1000</v>
          </cell>
          <cell r="K260">
            <v>1030</v>
          </cell>
          <cell r="L260">
            <v>1060</v>
          </cell>
          <cell r="M260">
            <v>1090</v>
          </cell>
          <cell r="N260">
            <v>1120</v>
          </cell>
        </row>
        <row r="261">
          <cell r="B261" t="str">
            <v>10.22.224.215.0000.2340</v>
          </cell>
          <cell r="C261" t="str">
            <v>Fire Training-Staff Training And Development</v>
          </cell>
          <cell r="D261" t="str">
            <v>3b_Expense</v>
          </cell>
          <cell r="E261">
            <v>8641.59</v>
          </cell>
          <cell r="F261">
            <v>35190</v>
          </cell>
          <cell r="G261">
            <v>39550</v>
          </cell>
          <cell r="H261">
            <v>0</v>
          </cell>
          <cell r="I261">
            <v>0</v>
          </cell>
          <cell r="J261">
            <v>39550</v>
          </cell>
          <cell r="K261">
            <v>40345</v>
          </cell>
          <cell r="L261">
            <v>41155</v>
          </cell>
          <cell r="M261">
            <v>41980</v>
          </cell>
          <cell r="N261">
            <v>42820</v>
          </cell>
        </row>
        <row r="262">
          <cell r="B262" t="str">
            <v>10.22.224.215.0000.2342</v>
          </cell>
          <cell r="C262" t="str">
            <v>Fire Training-Aids And Supplies</v>
          </cell>
          <cell r="D262" t="str">
            <v>3b_Expense</v>
          </cell>
          <cell r="E262">
            <v>1492.02</v>
          </cell>
          <cell r="F262">
            <v>3300</v>
          </cell>
          <cell r="G262">
            <v>3300</v>
          </cell>
          <cell r="H262">
            <v>0</v>
          </cell>
          <cell r="I262">
            <v>0</v>
          </cell>
          <cell r="J262">
            <v>3300</v>
          </cell>
          <cell r="K262">
            <v>3400</v>
          </cell>
          <cell r="L262">
            <v>3500</v>
          </cell>
          <cell r="M262">
            <v>3610</v>
          </cell>
          <cell r="N262">
            <v>3720</v>
          </cell>
        </row>
        <row r="263">
          <cell r="B263" t="str">
            <v>10.22.224.242.0000.1110</v>
          </cell>
          <cell r="C263" t="str">
            <v>Fire Suppress/Prev/Insp-Salaries-Regular</v>
          </cell>
          <cell r="D263" t="str">
            <v>3b_Expense</v>
          </cell>
          <cell r="E263">
            <v>1800707.07</v>
          </cell>
          <cell r="F263">
            <v>1710510</v>
          </cell>
          <cell r="G263">
            <v>1707829</v>
          </cell>
          <cell r="H263">
            <v>0</v>
          </cell>
          <cell r="I263">
            <v>0</v>
          </cell>
          <cell r="J263">
            <v>1707829</v>
          </cell>
          <cell r="K263">
            <v>1741990</v>
          </cell>
          <cell r="L263">
            <v>1776830</v>
          </cell>
          <cell r="M263">
            <v>1812370</v>
          </cell>
          <cell r="N263">
            <v>1848620</v>
          </cell>
        </row>
        <row r="264">
          <cell r="B264" t="str">
            <v>10.22.224.242.0000.1120</v>
          </cell>
          <cell r="C264" t="str">
            <v>Fire Suppress/Prev/Insp-Salaries-Overtime</v>
          </cell>
          <cell r="D264" t="str">
            <v>3b_Expense</v>
          </cell>
          <cell r="E264">
            <v>205009.42</v>
          </cell>
          <cell r="F264">
            <v>160000</v>
          </cell>
          <cell r="G264">
            <v>200000</v>
          </cell>
          <cell r="H264">
            <v>0</v>
          </cell>
          <cell r="I264">
            <v>0</v>
          </cell>
          <cell r="J264">
            <v>200000</v>
          </cell>
          <cell r="K264">
            <v>204000</v>
          </cell>
          <cell r="L264">
            <v>208080</v>
          </cell>
          <cell r="M264">
            <v>212245</v>
          </cell>
          <cell r="N264">
            <v>216490</v>
          </cell>
        </row>
        <row r="265">
          <cell r="B265" t="str">
            <v>10.22.224.242.0000.1130</v>
          </cell>
          <cell r="D265" t="str">
            <v>3b_Expense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B266" t="str">
            <v>10.22.224.242.0000.1131</v>
          </cell>
          <cell r="C266" t="str">
            <v>Fire Suppress/Prev/Insp-Salaries-Acting Pay</v>
          </cell>
          <cell r="D266" t="str">
            <v>3b_Expense</v>
          </cell>
          <cell r="E266">
            <v>30570.73</v>
          </cell>
          <cell r="F266">
            <v>39510</v>
          </cell>
          <cell r="G266">
            <v>40512</v>
          </cell>
          <cell r="H266">
            <v>0</v>
          </cell>
          <cell r="I266">
            <v>0</v>
          </cell>
          <cell r="J266">
            <v>40512</v>
          </cell>
          <cell r="K266">
            <v>41330</v>
          </cell>
          <cell r="L266">
            <v>42165</v>
          </cell>
          <cell r="M266">
            <v>43020</v>
          </cell>
          <cell r="N266">
            <v>43890</v>
          </cell>
        </row>
        <row r="267">
          <cell r="B267" t="str">
            <v>10.22.224.242.0000.1133</v>
          </cell>
          <cell r="C267" t="str">
            <v>Fire Suppress/Prev/Insp-Salaries-Stat Holidays</v>
          </cell>
          <cell r="D267" t="str">
            <v>3b_Expense</v>
          </cell>
          <cell r="E267">
            <v>31796.36</v>
          </cell>
          <cell r="F267">
            <v>34610</v>
          </cell>
          <cell r="G267">
            <v>45120</v>
          </cell>
          <cell r="H267">
            <v>0</v>
          </cell>
          <cell r="I267">
            <v>0</v>
          </cell>
          <cell r="J267">
            <v>45120</v>
          </cell>
          <cell r="K267">
            <v>22225</v>
          </cell>
          <cell r="L267">
            <v>22675</v>
          </cell>
          <cell r="M267">
            <v>23135</v>
          </cell>
          <cell r="N267">
            <v>23605</v>
          </cell>
        </row>
        <row r="268">
          <cell r="B268" t="str">
            <v>10.22.224.242.0000.1136</v>
          </cell>
          <cell r="C268" t="str">
            <v>Fire Suppress/Prev/Insp-Salaries-Severance Pay</v>
          </cell>
          <cell r="D268" t="str">
            <v>3b_Expense</v>
          </cell>
          <cell r="E268">
            <v>20950.939999999999</v>
          </cell>
          <cell r="F268">
            <v>0</v>
          </cell>
          <cell r="G268">
            <v>14938</v>
          </cell>
          <cell r="H268">
            <v>31000</v>
          </cell>
          <cell r="I268">
            <v>0</v>
          </cell>
          <cell r="J268">
            <v>45938</v>
          </cell>
          <cell r="K268">
            <v>15240</v>
          </cell>
          <cell r="L268">
            <v>15545</v>
          </cell>
          <cell r="M268">
            <v>15860</v>
          </cell>
          <cell r="N268">
            <v>16180</v>
          </cell>
        </row>
        <row r="269">
          <cell r="B269" t="str">
            <v>10.22.224.242.0000.1241</v>
          </cell>
          <cell r="C269" t="str">
            <v>Fire Supppress/Prev/Insp-Auxilary Overtime</v>
          </cell>
          <cell r="D269" t="str">
            <v>3b_Expense</v>
          </cell>
          <cell r="E269">
            <v>150.13999999999999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B270" t="str">
            <v>10.22.224.242.0000.1242</v>
          </cell>
          <cell r="C270" t="str">
            <v>Fire Suppress/Prev/Insp-Wage/Benefit-Other-Reg</v>
          </cell>
          <cell r="D270" t="str">
            <v>3b_Expense</v>
          </cell>
          <cell r="E270">
            <v>2959.57</v>
          </cell>
          <cell r="F270">
            <v>77609</v>
          </cell>
          <cell r="G270">
            <v>77609</v>
          </cell>
          <cell r="H270">
            <v>0</v>
          </cell>
          <cell r="I270">
            <v>0</v>
          </cell>
          <cell r="J270">
            <v>77609</v>
          </cell>
          <cell r="K270">
            <v>81490</v>
          </cell>
          <cell r="L270">
            <v>85560</v>
          </cell>
          <cell r="M270">
            <v>89840</v>
          </cell>
          <cell r="N270">
            <v>94330</v>
          </cell>
        </row>
        <row r="271">
          <cell r="B271" t="str">
            <v>10.22.224.242.0000.1300</v>
          </cell>
          <cell r="C271" t="str">
            <v>Fire Suppress/Prev/Insp-Clothing Allowances</v>
          </cell>
          <cell r="D271" t="str">
            <v>3b_Expense</v>
          </cell>
          <cell r="E271">
            <v>3232.95</v>
          </cell>
          <cell r="F271">
            <v>3024</v>
          </cell>
          <cell r="G271">
            <v>3024</v>
          </cell>
          <cell r="H271">
            <v>0</v>
          </cell>
          <cell r="I271">
            <v>0</v>
          </cell>
          <cell r="J271">
            <v>3024</v>
          </cell>
          <cell r="K271">
            <v>3180</v>
          </cell>
          <cell r="L271">
            <v>3340</v>
          </cell>
          <cell r="M271">
            <v>3510</v>
          </cell>
          <cell r="N271">
            <v>3690</v>
          </cell>
        </row>
        <row r="272">
          <cell r="B272" t="str">
            <v>10.22.224.242.0000.1400</v>
          </cell>
          <cell r="C272" t="str">
            <v>Fire Suppress/Prev/Insp-Benefits</v>
          </cell>
          <cell r="D272" t="str">
            <v>3b_Expense</v>
          </cell>
          <cell r="E272">
            <v>362399.58</v>
          </cell>
          <cell r="F272">
            <v>389190</v>
          </cell>
          <cell r="G272">
            <v>383283</v>
          </cell>
          <cell r="H272">
            <v>0</v>
          </cell>
          <cell r="I272">
            <v>0</v>
          </cell>
          <cell r="J272">
            <v>383283</v>
          </cell>
          <cell r="K272">
            <v>390950</v>
          </cell>
          <cell r="L272">
            <v>398770</v>
          </cell>
          <cell r="M272">
            <v>406750</v>
          </cell>
          <cell r="N272">
            <v>414885</v>
          </cell>
        </row>
        <row r="273">
          <cell r="B273" t="str">
            <v>10.22.224.242.0000.1406</v>
          </cell>
          <cell r="C273" t="str">
            <v>Fire Suppress/Prev/Insp-Sal Benefit-Workers Comp</v>
          </cell>
          <cell r="D273" t="str">
            <v>3b_Expense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B274" t="str">
            <v>10.22.224.242.0000.1482</v>
          </cell>
          <cell r="C274" t="str">
            <v>Fire Suppress/Prev/Insp -Toil</v>
          </cell>
          <cell r="D274" t="str">
            <v>3b_Expense</v>
          </cell>
          <cell r="E274">
            <v>4534.8</v>
          </cell>
          <cell r="F274">
            <v>0</v>
          </cell>
          <cell r="G274">
            <v>0</v>
          </cell>
          <cell r="H274">
            <v>4000</v>
          </cell>
          <cell r="I274">
            <v>0</v>
          </cell>
          <cell r="J274">
            <v>4000</v>
          </cell>
          <cell r="K274">
            <v>4080</v>
          </cell>
          <cell r="L274">
            <v>4165</v>
          </cell>
          <cell r="M274">
            <v>4250</v>
          </cell>
          <cell r="N274">
            <v>4335</v>
          </cell>
        </row>
        <row r="275">
          <cell r="B275" t="str">
            <v>10.22.224.242.0000.2111</v>
          </cell>
          <cell r="C275" t="str">
            <v>Fire Suppress/Prev/Insp-Conference/Seminars</v>
          </cell>
          <cell r="D275" t="str">
            <v>3b_Expense</v>
          </cell>
          <cell r="E275">
            <v>853.52</v>
          </cell>
          <cell r="F275">
            <v>3500</v>
          </cell>
          <cell r="G275">
            <v>3500</v>
          </cell>
          <cell r="H275">
            <v>0</v>
          </cell>
          <cell r="I275">
            <v>0</v>
          </cell>
          <cell r="J275">
            <v>3500</v>
          </cell>
          <cell r="K275">
            <v>3610</v>
          </cell>
          <cell r="L275">
            <v>3720</v>
          </cell>
          <cell r="M275">
            <v>3830</v>
          </cell>
          <cell r="N275">
            <v>3940</v>
          </cell>
        </row>
        <row r="276">
          <cell r="B276" t="str">
            <v>10.22.224.242.0000.2373</v>
          </cell>
          <cell r="C276" t="str">
            <v>Fire Suppress/Prev/Insp-Fire Assistance</v>
          </cell>
          <cell r="D276" t="str">
            <v>3b_Expense</v>
          </cell>
          <cell r="E276">
            <v>0</v>
          </cell>
          <cell r="F276">
            <v>5000</v>
          </cell>
          <cell r="G276">
            <v>5000</v>
          </cell>
          <cell r="H276">
            <v>0</v>
          </cell>
          <cell r="I276">
            <v>0</v>
          </cell>
          <cell r="J276">
            <v>5000</v>
          </cell>
          <cell r="K276">
            <v>5150</v>
          </cell>
          <cell r="L276">
            <v>5300</v>
          </cell>
          <cell r="M276">
            <v>5460</v>
          </cell>
          <cell r="N276">
            <v>5620</v>
          </cell>
        </row>
        <row r="277">
          <cell r="B277" t="str">
            <v>10.22.224.242.0000.2375</v>
          </cell>
          <cell r="C277" t="str">
            <v>Fire Suppress/Prev/Insp-Insurance-General</v>
          </cell>
          <cell r="D277" t="str">
            <v>3b_Expense</v>
          </cell>
          <cell r="E277">
            <v>28.49</v>
          </cell>
          <cell r="F277">
            <v>2090</v>
          </cell>
          <cell r="G277">
            <v>2090</v>
          </cell>
          <cell r="H277">
            <v>0</v>
          </cell>
          <cell r="I277">
            <v>0</v>
          </cell>
          <cell r="J277">
            <v>2090</v>
          </cell>
          <cell r="K277">
            <v>2150</v>
          </cell>
          <cell r="L277">
            <v>2210</v>
          </cell>
          <cell r="M277">
            <v>2280</v>
          </cell>
          <cell r="N277">
            <v>2350</v>
          </cell>
        </row>
        <row r="278">
          <cell r="B278" t="str">
            <v>10.22.224.242.0000.2395</v>
          </cell>
          <cell r="C278" t="str">
            <v>Fire Suppress/Prev/Insp-Membership Fees</v>
          </cell>
          <cell r="D278" t="str">
            <v>3b_Expense</v>
          </cell>
          <cell r="E278">
            <v>120</v>
          </cell>
          <cell r="F278">
            <v>685</v>
          </cell>
          <cell r="G278">
            <v>525</v>
          </cell>
          <cell r="H278">
            <v>0</v>
          </cell>
          <cell r="I278">
            <v>0</v>
          </cell>
          <cell r="J278">
            <v>525</v>
          </cell>
          <cell r="K278">
            <v>540</v>
          </cell>
          <cell r="L278">
            <v>555</v>
          </cell>
          <cell r="M278">
            <v>570</v>
          </cell>
          <cell r="N278">
            <v>585</v>
          </cell>
        </row>
        <row r="279">
          <cell r="B279" t="str">
            <v>10.22.224.242.0000.2530</v>
          </cell>
          <cell r="C279" t="str">
            <v>Fire Suppress/Prev/Insp-Purchased Mtc-Equip</v>
          </cell>
          <cell r="D279" t="str">
            <v>3b_Expense</v>
          </cell>
          <cell r="E279">
            <v>3449.8</v>
          </cell>
          <cell r="F279">
            <v>4100</v>
          </cell>
          <cell r="G279">
            <v>4100</v>
          </cell>
          <cell r="H279">
            <v>0</v>
          </cell>
          <cell r="I279">
            <v>0</v>
          </cell>
          <cell r="J279">
            <v>4100</v>
          </cell>
          <cell r="K279">
            <v>4220</v>
          </cell>
          <cell r="L279">
            <v>4350</v>
          </cell>
          <cell r="M279">
            <v>4480</v>
          </cell>
          <cell r="N279">
            <v>4610</v>
          </cell>
        </row>
        <row r="280">
          <cell r="B280" t="str">
            <v>10.22.224.242.0000.2532</v>
          </cell>
          <cell r="C280" t="str">
            <v>Fire Suppress/Prev/Insp-Purchase Mtc-Radio/Radar</v>
          </cell>
          <cell r="D280" t="str">
            <v>3b_Expense</v>
          </cell>
          <cell r="E280">
            <v>19177.39</v>
          </cell>
          <cell r="F280">
            <v>23928</v>
          </cell>
          <cell r="G280">
            <v>25684</v>
          </cell>
          <cell r="H280">
            <v>0</v>
          </cell>
          <cell r="I280">
            <v>0</v>
          </cell>
          <cell r="J280">
            <v>25684</v>
          </cell>
          <cell r="K280">
            <v>26200</v>
          </cell>
          <cell r="L280">
            <v>26730</v>
          </cell>
          <cell r="M280">
            <v>27270</v>
          </cell>
          <cell r="N280">
            <v>27830</v>
          </cell>
        </row>
        <row r="281">
          <cell r="B281" t="str">
            <v>10.22.224.242.0000.2620</v>
          </cell>
          <cell r="C281" t="str">
            <v>Fire Suppress/Prev/Insp-Rentals-M&amp;Et</v>
          </cell>
          <cell r="D281" t="str">
            <v>3b_Expense</v>
          </cell>
          <cell r="E281">
            <v>6716</v>
          </cell>
          <cell r="F281">
            <v>7800</v>
          </cell>
          <cell r="G281">
            <v>7800</v>
          </cell>
          <cell r="H281">
            <v>0</v>
          </cell>
          <cell r="I281">
            <v>0</v>
          </cell>
          <cell r="J281">
            <v>7800</v>
          </cell>
          <cell r="K281">
            <v>8030</v>
          </cell>
          <cell r="L281">
            <v>8270</v>
          </cell>
          <cell r="M281">
            <v>8520</v>
          </cell>
          <cell r="N281">
            <v>8780</v>
          </cell>
        </row>
        <row r="282">
          <cell r="B282" t="str">
            <v>10.22.224.242.0000.2900</v>
          </cell>
          <cell r="C282" t="str">
            <v>Fire Suppress/Prev/Insp-Other General Services</v>
          </cell>
          <cell r="D282" t="str">
            <v>3b_Expense</v>
          </cell>
          <cell r="E282">
            <v>2557.7600000000002</v>
          </cell>
          <cell r="F282">
            <v>4800</v>
          </cell>
          <cell r="G282">
            <v>4800</v>
          </cell>
          <cell r="H282">
            <v>0</v>
          </cell>
          <cell r="I282">
            <v>0</v>
          </cell>
          <cell r="J282">
            <v>4800</v>
          </cell>
          <cell r="K282">
            <v>4940</v>
          </cell>
          <cell r="L282">
            <v>5090</v>
          </cell>
          <cell r="M282">
            <v>5240</v>
          </cell>
          <cell r="N282">
            <v>5400</v>
          </cell>
        </row>
        <row r="283">
          <cell r="B283" t="str">
            <v>10.22.224.242.0000.5410</v>
          </cell>
          <cell r="C283" t="str">
            <v>Fire Suppress/Prev/Insp-Uniforms And Clothing</v>
          </cell>
          <cell r="D283" t="str">
            <v>3b_Expense</v>
          </cell>
          <cell r="E283">
            <v>14888.26</v>
          </cell>
          <cell r="F283">
            <v>14500</v>
          </cell>
          <cell r="G283">
            <v>14500</v>
          </cell>
          <cell r="H283">
            <v>0</v>
          </cell>
          <cell r="I283">
            <v>0</v>
          </cell>
          <cell r="J283">
            <v>14500</v>
          </cell>
          <cell r="K283">
            <v>14940</v>
          </cell>
          <cell r="L283">
            <v>15390</v>
          </cell>
          <cell r="M283">
            <v>15850</v>
          </cell>
          <cell r="N283">
            <v>16330</v>
          </cell>
        </row>
        <row r="284">
          <cell r="B284" t="str">
            <v>10.22.224.242.0000.5412</v>
          </cell>
          <cell r="C284" t="str">
            <v>Fire Suppress/Prev/Insp-Clothing-Fire Gear</v>
          </cell>
          <cell r="D284" t="str">
            <v>3b_Expense</v>
          </cell>
          <cell r="E284">
            <v>15891.96</v>
          </cell>
          <cell r="F284">
            <v>17193</v>
          </cell>
          <cell r="G284">
            <v>18800</v>
          </cell>
          <cell r="H284">
            <v>6600</v>
          </cell>
          <cell r="I284">
            <v>0</v>
          </cell>
          <cell r="J284">
            <v>25400</v>
          </cell>
          <cell r="K284">
            <v>19180</v>
          </cell>
          <cell r="L284">
            <v>19565</v>
          </cell>
          <cell r="M284">
            <v>19960</v>
          </cell>
          <cell r="N284">
            <v>20360</v>
          </cell>
        </row>
        <row r="285">
          <cell r="B285" t="str">
            <v>10.22.224.242.0000.5413</v>
          </cell>
          <cell r="C285" t="str">
            <v>Confined Space Rescue-Rescue Gear</v>
          </cell>
          <cell r="D285" t="str">
            <v>3b_Expense</v>
          </cell>
          <cell r="E285">
            <v>1569.95</v>
          </cell>
          <cell r="F285">
            <v>1600</v>
          </cell>
          <cell r="G285">
            <v>1600</v>
          </cell>
          <cell r="H285">
            <v>0</v>
          </cell>
          <cell r="I285">
            <v>0</v>
          </cell>
          <cell r="J285">
            <v>1600</v>
          </cell>
          <cell r="K285">
            <v>1650</v>
          </cell>
          <cell r="L285">
            <v>1700</v>
          </cell>
          <cell r="M285">
            <v>1750</v>
          </cell>
          <cell r="N285">
            <v>1800</v>
          </cell>
        </row>
        <row r="286">
          <cell r="B286" t="str">
            <v>10.22.224.242.0000.5930</v>
          </cell>
          <cell r="C286" t="str">
            <v>Fire Suppress/Prev/Insp-Other Goods/Materials</v>
          </cell>
          <cell r="D286" t="str">
            <v>3b_Expense</v>
          </cell>
          <cell r="E286">
            <v>17151.650000000001</v>
          </cell>
          <cell r="F286">
            <v>19500</v>
          </cell>
          <cell r="G286">
            <v>19500</v>
          </cell>
          <cell r="H286">
            <v>0</v>
          </cell>
          <cell r="I286">
            <v>0</v>
          </cell>
          <cell r="J286">
            <v>19500</v>
          </cell>
          <cell r="K286">
            <v>19650</v>
          </cell>
          <cell r="L286">
            <v>19805</v>
          </cell>
          <cell r="M286">
            <v>19965</v>
          </cell>
          <cell r="N286">
            <v>20125</v>
          </cell>
        </row>
        <row r="287">
          <cell r="B287" t="str">
            <v>10.22.224.242.0000.5932</v>
          </cell>
          <cell r="C287" t="str">
            <v>Fire Suppress/Prev/Insp-Prevention-Comm Service</v>
          </cell>
          <cell r="D287" t="str">
            <v>3b_Expense</v>
          </cell>
          <cell r="E287">
            <v>3174.22</v>
          </cell>
          <cell r="F287">
            <v>5000</v>
          </cell>
          <cell r="G287">
            <v>5000</v>
          </cell>
          <cell r="H287">
            <v>0</v>
          </cell>
          <cell r="I287">
            <v>0</v>
          </cell>
          <cell r="J287">
            <v>5000</v>
          </cell>
          <cell r="K287">
            <v>5150</v>
          </cell>
          <cell r="L287">
            <v>5300</v>
          </cell>
          <cell r="M287">
            <v>5460</v>
          </cell>
          <cell r="N287">
            <v>5620</v>
          </cell>
        </row>
        <row r="288">
          <cell r="B288" t="str">
            <v>10.22.224.245.0000.4406</v>
          </cell>
          <cell r="C288" t="str">
            <v>Fire-Hydrants And Standpipes</v>
          </cell>
          <cell r="D288" t="str">
            <v>3b_Expense</v>
          </cell>
          <cell r="E288">
            <v>11424</v>
          </cell>
          <cell r="F288">
            <v>11500</v>
          </cell>
          <cell r="G288">
            <v>12650</v>
          </cell>
          <cell r="H288">
            <v>0</v>
          </cell>
          <cell r="I288">
            <v>0</v>
          </cell>
          <cell r="J288">
            <v>12650</v>
          </cell>
          <cell r="K288">
            <v>12905</v>
          </cell>
          <cell r="L288">
            <v>13165</v>
          </cell>
          <cell r="M288">
            <v>13430</v>
          </cell>
          <cell r="N288">
            <v>13700</v>
          </cell>
        </row>
        <row r="289">
          <cell r="B289" t="str">
            <v>10.22.224.247.0000.1210</v>
          </cell>
          <cell r="C289" t="str">
            <v>Public Safety Building-Wages/Benefits-Ft-Reg-Pw</v>
          </cell>
          <cell r="D289" t="str">
            <v>3b_Expense</v>
          </cell>
          <cell r="E289">
            <v>4602.03</v>
          </cell>
          <cell r="F289">
            <v>3902</v>
          </cell>
          <cell r="G289">
            <v>4182</v>
          </cell>
          <cell r="H289">
            <v>0</v>
          </cell>
          <cell r="I289">
            <v>0</v>
          </cell>
          <cell r="J289">
            <v>4182</v>
          </cell>
          <cell r="K289">
            <v>4270</v>
          </cell>
          <cell r="L289">
            <v>4360</v>
          </cell>
          <cell r="M289">
            <v>4450</v>
          </cell>
          <cell r="N289">
            <v>4540</v>
          </cell>
        </row>
        <row r="290">
          <cell r="B290" t="str">
            <v>10.22.224.247.0000.1211</v>
          </cell>
          <cell r="C290" t="str">
            <v>Public Safety Building-Wages/Benefits-Ft-Reg-P&amp;R</v>
          </cell>
          <cell r="D290" t="str">
            <v>3b_Expense</v>
          </cell>
          <cell r="E290">
            <v>634.87</v>
          </cell>
          <cell r="F290">
            <v>902</v>
          </cell>
          <cell r="G290">
            <v>929</v>
          </cell>
          <cell r="H290">
            <v>0</v>
          </cell>
          <cell r="I290">
            <v>0</v>
          </cell>
          <cell r="J290">
            <v>929</v>
          </cell>
          <cell r="K290">
            <v>950</v>
          </cell>
          <cell r="L290">
            <v>970</v>
          </cell>
          <cell r="M290">
            <v>990</v>
          </cell>
          <cell r="N290">
            <v>1010</v>
          </cell>
        </row>
        <row r="291">
          <cell r="B291" t="str">
            <v>10.22.224.247.0000.1240</v>
          </cell>
          <cell r="C291" t="str">
            <v>Public Safety Building-Wages/Benefits-Other-Reg-Pw</v>
          </cell>
          <cell r="D291" t="str">
            <v>3b_Expense</v>
          </cell>
          <cell r="E291">
            <v>176.18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B292" t="str">
            <v>10.22.224.247.0000.1241</v>
          </cell>
          <cell r="C292" t="str">
            <v>Public Safety Bldng-Wages &amp; Benefits-Other-Reg-P&amp;R</v>
          </cell>
          <cell r="D292" t="str">
            <v>3b_Expense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B293" t="str">
            <v>10.22.224.247.0000.1400</v>
          </cell>
          <cell r="C293" t="str">
            <v>Public Safety Building-Benefits</v>
          </cell>
          <cell r="D293" t="str">
            <v>3b_Expense</v>
          </cell>
          <cell r="E293">
            <v>1314.97</v>
          </cell>
          <cell r="F293">
            <v>1400</v>
          </cell>
          <cell r="G293">
            <v>939</v>
          </cell>
          <cell r="H293">
            <v>0</v>
          </cell>
          <cell r="I293">
            <v>0</v>
          </cell>
          <cell r="J293">
            <v>939</v>
          </cell>
          <cell r="K293">
            <v>960</v>
          </cell>
          <cell r="L293">
            <v>980</v>
          </cell>
          <cell r="M293">
            <v>1000</v>
          </cell>
          <cell r="N293">
            <v>1020</v>
          </cell>
        </row>
        <row r="294">
          <cell r="B294" t="str">
            <v>10.22.224.247.0000.2375</v>
          </cell>
          <cell r="C294" t="str">
            <v>Public Safety Building-Insurance-General</v>
          </cell>
          <cell r="D294" t="str">
            <v>3b_Expense</v>
          </cell>
          <cell r="E294">
            <v>5845.75</v>
          </cell>
          <cell r="F294">
            <v>6429</v>
          </cell>
          <cell r="G294">
            <v>6429</v>
          </cell>
          <cell r="H294">
            <v>0</v>
          </cell>
          <cell r="I294">
            <v>0</v>
          </cell>
          <cell r="J294">
            <v>6429</v>
          </cell>
          <cell r="K294">
            <v>6620</v>
          </cell>
          <cell r="L294">
            <v>6820</v>
          </cell>
          <cell r="M294">
            <v>7020</v>
          </cell>
          <cell r="N294">
            <v>7230</v>
          </cell>
        </row>
        <row r="295">
          <cell r="B295" t="str">
            <v>10.22.224.247.0000.2435</v>
          </cell>
          <cell r="C295" t="str">
            <v>Public Safety Building-Purchased Repairs-Bldgs</v>
          </cell>
          <cell r="D295" t="str">
            <v>3b_Expense</v>
          </cell>
          <cell r="E295">
            <v>10179.18</v>
          </cell>
          <cell r="F295">
            <v>9500</v>
          </cell>
          <cell r="G295">
            <v>9500</v>
          </cell>
          <cell r="H295">
            <v>0</v>
          </cell>
          <cell r="I295">
            <v>0</v>
          </cell>
          <cell r="J295">
            <v>9500</v>
          </cell>
          <cell r="K295">
            <v>9790</v>
          </cell>
          <cell r="L295">
            <v>10080</v>
          </cell>
          <cell r="M295">
            <v>10380</v>
          </cell>
          <cell r="N295">
            <v>10690</v>
          </cell>
        </row>
        <row r="296">
          <cell r="B296" t="str">
            <v>10.22.224.247.0000.2450</v>
          </cell>
          <cell r="C296" t="str">
            <v>Public Safety Building-Purchased Repairs-Equip</v>
          </cell>
          <cell r="D296" t="str">
            <v>3b_Expense</v>
          </cell>
          <cell r="E296">
            <v>6737.29</v>
          </cell>
          <cell r="F296">
            <v>9000</v>
          </cell>
          <cell r="G296">
            <v>6000</v>
          </cell>
          <cell r="H296">
            <v>0</v>
          </cell>
          <cell r="I296">
            <v>0</v>
          </cell>
          <cell r="J296">
            <v>6000</v>
          </cell>
          <cell r="K296">
            <v>6120</v>
          </cell>
          <cell r="L296">
            <v>6245</v>
          </cell>
          <cell r="M296">
            <v>6370</v>
          </cell>
          <cell r="N296">
            <v>6500</v>
          </cell>
        </row>
        <row r="297">
          <cell r="B297" t="str">
            <v>10.22.224.247.0000.2525</v>
          </cell>
          <cell r="C297" t="str">
            <v>Public Safety Building-Janitorial Service</v>
          </cell>
          <cell r="D297" t="str">
            <v>3b_Expense</v>
          </cell>
          <cell r="E297">
            <v>19787.099999999999</v>
          </cell>
          <cell r="F297">
            <v>19200</v>
          </cell>
          <cell r="G297">
            <v>20800</v>
          </cell>
          <cell r="H297">
            <v>0</v>
          </cell>
          <cell r="I297">
            <v>0</v>
          </cell>
          <cell r="J297">
            <v>20800</v>
          </cell>
          <cell r="K297">
            <v>21220</v>
          </cell>
          <cell r="L297">
            <v>21645</v>
          </cell>
          <cell r="M297">
            <v>22080</v>
          </cell>
          <cell r="N297">
            <v>22525</v>
          </cell>
        </row>
        <row r="298">
          <cell r="B298" t="str">
            <v>10.22.224.247.0000.4292</v>
          </cell>
          <cell r="C298" t="str">
            <v>Public Safety Building-Electricity</v>
          </cell>
          <cell r="D298" t="str">
            <v>3b_Expense</v>
          </cell>
          <cell r="E298">
            <v>23331.56</v>
          </cell>
          <cell r="F298">
            <v>25000</v>
          </cell>
          <cell r="G298">
            <v>25000</v>
          </cell>
          <cell r="H298">
            <v>0</v>
          </cell>
          <cell r="I298">
            <v>0</v>
          </cell>
          <cell r="J298">
            <v>25000</v>
          </cell>
          <cell r="K298">
            <v>25750</v>
          </cell>
          <cell r="L298">
            <v>26520</v>
          </cell>
          <cell r="M298">
            <v>27320</v>
          </cell>
          <cell r="N298">
            <v>28140</v>
          </cell>
        </row>
        <row r="299">
          <cell r="B299" t="str">
            <v>10.22.224.247.0000.4405</v>
          </cell>
          <cell r="C299" t="str">
            <v>Public Safety Building-Water</v>
          </cell>
          <cell r="D299" t="str">
            <v>3b_Expense</v>
          </cell>
          <cell r="E299">
            <v>2265.73</v>
          </cell>
          <cell r="F299">
            <v>3000</v>
          </cell>
          <cell r="G299">
            <v>3000</v>
          </cell>
          <cell r="H299">
            <v>0</v>
          </cell>
          <cell r="I299">
            <v>0</v>
          </cell>
          <cell r="J299">
            <v>3000</v>
          </cell>
          <cell r="K299">
            <v>3090</v>
          </cell>
          <cell r="L299">
            <v>3180</v>
          </cell>
          <cell r="M299">
            <v>3280</v>
          </cell>
          <cell r="N299">
            <v>3380</v>
          </cell>
        </row>
        <row r="300">
          <cell r="B300" t="str">
            <v>10.22.224.247.0000.5330</v>
          </cell>
          <cell r="C300" t="str">
            <v>Public Safety Building-Construction Materials</v>
          </cell>
          <cell r="D300" t="str">
            <v>3b_Expense</v>
          </cell>
          <cell r="E300">
            <v>1947.91</v>
          </cell>
          <cell r="F300">
            <v>2200</v>
          </cell>
          <cell r="G300">
            <v>2200</v>
          </cell>
          <cell r="H300">
            <v>0</v>
          </cell>
          <cell r="I300">
            <v>0</v>
          </cell>
          <cell r="J300">
            <v>2200</v>
          </cell>
          <cell r="K300">
            <v>2270</v>
          </cell>
          <cell r="L300">
            <v>2340</v>
          </cell>
          <cell r="M300">
            <v>2410</v>
          </cell>
          <cell r="N300">
            <v>2480</v>
          </cell>
        </row>
        <row r="301">
          <cell r="B301" t="str">
            <v>10.22.224.247.0000.5420</v>
          </cell>
          <cell r="C301" t="str">
            <v>Public Safety Building-Janitorial Supplies</v>
          </cell>
          <cell r="D301" t="str">
            <v>3b_Expense</v>
          </cell>
          <cell r="E301">
            <v>4307.0600000000004</v>
          </cell>
          <cell r="F301">
            <v>5000</v>
          </cell>
          <cell r="G301">
            <v>5000</v>
          </cell>
          <cell r="H301">
            <v>0</v>
          </cell>
          <cell r="I301">
            <v>0</v>
          </cell>
          <cell r="J301">
            <v>5000</v>
          </cell>
          <cell r="K301">
            <v>5150</v>
          </cell>
          <cell r="L301">
            <v>5300</v>
          </cell>
          <cell r="M301">
            <v>5460</v>
          </cell>
          <cell r="N301">
            <v>5620</v>
          </cell>
        </row>
        <row r="302">
          <cell r="B302" t="str">
            <v>10.22.224.248.F100.1210</v>
          </cell>
          <cell r="C302" t="str">
            <v>F100 Wages &amp; Benefits-Ft-Reg-Pw</v>
          </cell>
          <cell r="D302" t="str">
            <v>3b_Expense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B303" t="str">
            <v>10.22.224.248.F100.1240</v>
          </cell>
          <cell r="C303" t="str">
            <v>F100 Wages &amp; Benefits-Other-Reg-Pw</v>
          </cell>
          <cell r="D303" t="str">
            <v>3b_Expense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B304" t="str">
            <v>10.22.224.248.F100.1400</v>
          </cell>
          <cell r="C304" t="str">
            <v>F100-Benefits</v>
          </cell>
          <cell r="D304" t="str">
            <v>3b_Expense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B305" t="str">
            <v>10.22.224.248.F100.2376</v>
          </cell>
          <cell r="C305" t="str">
            <v>F100 Insurance-Autoplan</v>
          </cell>
          <cell r="D305" t="str">
            <v>3b_Expense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B306" t="str">
            <v>10.22.224.248.F100.2450</v>
          </cell>
          <cell r="C306" t="str">
            <v>F100 Purchased Repairs-Equipment</v>
          </cell>
          <cell r="D306" t="str">
            <v>3b_Expense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B307" t="str">
            <v>10.22.224.248.F100.5320</v>
          </cell>
          <cell r="C307" t="str">
            <v>F100 Gasoline, Diesel, Propane And Lubricants</v>
          </cell>
          <cell r="D307" t="str">
            <v>3b_Expense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B308" t="str">
            <v>10.22.224.248.F100.5610</v>
          </cell>
          <cell r="C308" t="str">
            <v>F100 Vehicle And Equipment Parts</v>
          </cell>
          <cell r="D308" t="str">
            <v>3b_Expense</v>
          </cell>
          <cell r="E308">
            <v>5.62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B309" t="str">
            <v>10.22.224.248.F200.1210</v>
          </cell>
          <cell r="C309" t="str">
            <v>F200 Wages &amp; Benefits-Ft-Reg-Pw</v>
          </cell>
          <cell r="D309" t="str">
            <v>3b_Expense</v>
          </cell>
          <cell r="E309">
            <v>2977.67</v>
          </cell>
          <cell r="F309">
            <v>5000</v>
          </cell>
          <cell r="G309">
            <v>4267</v>
          </cell>
          <cell r="H309">
            <v>0</v>
          </cell>
          <cell r="I309">
            <v>0</v>
          </cell>
          <cell r="J309">
            <v>4267</v>
          </cell>
          <cell r="K309">
            <v>4355</v>
          </cell>
          <cell r="L309">
            <v>4445</v>
          </cell>
          <cell r="M309">
            <v>4535</v>
          </cell>
          <cell r="N309">
            <v>4630</v>
          </cell>
        </row>
        <row r="310">
          <cell r="B310" t="str">
            <v>10.22.224.248.F200.1240</v>
          </cell>
          <cell r="C310" t="str">
            <v>F200 Wages &amp; Benefits-Other-Reg-Pw</v>
          </cell>
          <cell r="D310" t="str">
            <v>3b_Expense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B311" t="str">
            <v>10.22.224.248.F200.1400</v>
          </cell>
          <cell r="C311" t="str">
            <v>F200-Benefits</v>
          </cell>
          <cell r="D311" t="str">
            <v>3b_Expense</v>
          </cell>
          <cell r="E311">
            <v>695.18</v>
          </cell>
          <cell r="F311">
            <v>1360</v>
          </cell>
          <cell r="G311">
            <v>1074</v>
          </cell>
          <cell r="H311">
            <v>0</v>
          </cell>
          <cell r="I311">
            <v>0</v>
          </cell>
          <cell r="J311">
            <v>1074</v>
          </cell>
          <cell r="K311">
            <v>1100</v>
          </cell>
          <cell r="L311">
            <v>1125</v>
          </cell>
          <cell r="M311">
            <v>1150</v>
          </cell>
          <cell r="N311">
            <v>1175</v>
          </cell>
        </row>
        <row r="312">
          <cell r="B312" t="str">
            <v>10.22.224.248.F200.2376</v>
          </cell>
          <cell r="C312" t="str">
            <v>F200 Insurance-Autoplan</v>
          </cell>
          <cell r="D312" t="str">
            <v>3b_Expense</v>
          </cell>
          <cell r="E312">
            <v>1270</v>
          </cell>
          <cell r="F312">
            <v>1250</v>
          </cell>
          <cell r="G312">
            <v>1300</v>
          </cell>
          <cell r="H312">
            <v>0</v>
          </cell>
          <cell r="I312">
            <v>0</v>
          </cell>
          <cell r="J312">
            <v>1300</v>
          </cell>
          <cell r="K312">
            <v>1330</v>
          </cell>
          <cell r="L312">
            <v>1360</v>
          </cell>
          <cell r="M312">
            <v>1390</v>
          </cell>
          <cell r="N312">
            <v>1420</v>
          </cell>
        </row>
        <row r="313">
          <cell r="B313" t="str">
            <v>10.22.224.248.F200.2450</v>
          </cell>
          <cell r="C313" t="str">
            <v>F200 Purchased Repairs-Equipment</v>
          </cell>
          <cell r="D313" t="str">
            <v>3b_Expense</v>
          </cell>
          <cell r="E313">
            <v>3406.88</v>
          </cell>
          <cell r="F313">
            <v>4500</v>
          </cell>
          <cell r="G313">
            <v>1485</v>
          </cell>
          <cell r="H313">
            <v>0</v>
          </cell>
          <cell r="I313">
            <v>0</v>
          </cell>
          <cell r="J313">
            <v>1485</v>
          </cell>
          <cell r="K313">
            <v>1515</v>
          </cell>
          <cell r="L313">
            <v>1550</v>
          </cell>
          <cell r="M313">
            <v>1585</v>
          </cell>
          <cell r="N313">
            <v>1620</v>
          </cell>
        </row>
        <row r="314">
          <cell r="B314" t="str">
            <v>10.22.224.248.F200.5320</v>
          </cell>
          <cell r="C314" t="str">
            <v>F200 Gasoline, Diesel, Propane And Lubricants</v>
          </cell>
          <cell r="D314" t="str">
            <v>3b_Expense</v>
          </cell>
          <cell r="E314">
            <v>2576.84</v>
          </cell>
          <cell r="F314">
            <v>3500</v>
          </cell>
          <cell r="G314">
            <v>1155</v>
          </cell>
          <cell r="H314">
            <v>0</v>
          </cell>
          <cell r="I314">
            <v>0</v>
          </cell>
          <cell r="J314">
            <v>1155</v>
          </cell>
          <cell r="K314">
            <v>1180</v>
          </cell>
          <cell r="L314">
            <v>1205</v>
          </cell>
          <cell r="M314">
            <v>1230</v>
          </cell>
          <cell r="N314">
            <v>1255</v>
          </cell>
        </row>
        <row r="315">
          <cell r="B315" t="str">
            <v>10.22.224.248.F200.5610</v>
          </cell>
          <cell r="C315" t="str">
            <v>F200 Vehicle And Equipment Parts</v>
          </cell>
          <cell r="D315" t="str">
            <v>3b_Expense</v>
          </cell>
          <cell r="E315">
            <v>4693.92</v>
          </cell>
          <cell r="F315">
            <v>8900</v>
          </cell>
          <cell r="G315">
            <v>2935</v>
          </cell>
          <cell r="H315">
            <v>0</v>
          </cell>
          <cell r="I315">
            <v>0</v>
          </cell>
          <cell r="J315">
            <v>2935</v>
          </cell>
          <cell r="K315">
            <v>2995</v>
          </cell>
          <cell r="L315">
            <v>3055</v>
          </cell>
          <cell r="M315">
            <v>3120</v>
          </cell>
          <cell r="N315">
            <v>3185</v>
          </cell>
        </row>
        <row r="316">
          <cell r="B316" t="str">
            <v>10.22.224.248.F300.1210</v>
          </cell>
          <cell r="C316" t="str">
            <v>F300 Wages &amp; Benefits-Ft-Reg-Pw</v>
          </cell>
          <cell r="D316" t="str">
            <v>3b_Expense</v>
          </cell>
          <cell r="E316">
            <v>503.94</v>
          </cell>
          <cell r="F316">
            <v>1900</v>
          </cell>
          <cell r="G316">
            <v>1687</v>
          </cell>
          <cell r="H316">
            <v>0</v>
          </cell>
          <cell r="I316">
            <v>0</v>
          </cell>
          <cell r="J316">
            <v>1687</v>
          </cell>
          <cell r="K316">
            <v>1725</v>
          </cell>
          <cell r="L316">
            <v>1760</v>
          </cell>
          <cell r="M316">
            <v>1800</v>
          </cell>
          <cell r="N316">
            <v>1840</v>
          </cell>
        </row>
        <row r="317">
          <cell r="B317" t="str">
            <v>10.22.224.248.F300.1240</v>
          </cell>
          <cell r="C317" t="str">
            <v>F300 Wages &amp; Benefits-Other-Reg-Pw</v>
          </cell>
          <cell r="D317" t="str">
            <v>3b_Expense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B318" t="str">
            <v>10.22.224.248.F300.1400</v>
          </cell>
          <cell r="C318" t="str">
            <v>F300-Benefits</v>
          </cell>
          <cell r="D318" t="str">
            <v>3b_Expense</v>
          </cell>
          <cell r="E318">
            <v>103.42</v>
          </cell>
          <cell r="F318">
            <v>350</v>
          </cell>
          <cell r="G318">
            <v>279</v>
          </cell>
          <cell r="H318">
            <v>0</v>
          </cell>
          <cell r="I318">
            <v>0</v>
          </cell>
          <cell r="J318">
            <v>279</v>
          </cell>
          <cell r="K318">
            <v>285</v>
          </cell>
          <cell r="L318">
            <v>295</v>
          </cell>
          <cell r="M318">
            <v>305</v>
          </cell>
          <cell r="N318">
            <v>315</v>
          </cell>
        </row>
        <row r="319">
          <cell r="B319" t="str">
            <v>10.22.224.248.F300.2376</v>
          </cell>
          <cell r="C319" t="str">
            <v>F300 Insurance-Autoplan</v>
          </cell>
          <cell r="D319" t="str">
            <v>3b_Expense</v>
          </cell>
          <cell r="E319">
            <v>1235</v>
          </cell>
          <cell r="F319">
            <v>1250</v>
          </cell>
          <cell r="G319">
            <v>1300</v>
          </cell>
          <cell r="H319">
            <v>0</v>
          </cell>
          <cell r="I319">
            <v>0</v>
          </cell>
          <cell r="J319">
            <v>1300</v>
          </cell>
          <cell r="K319">
            <v>1330</v>
          </cell>
          <cell r="L319">
            <v>1360</v>
          </cell>
          <cell r="M319">
            <v>1390</v>
          </cell>
          <cell r="N319">
            <v>1420</v>
          </cell>
        </row>
        <row r="320">
          <cell r="B320" t="str">
            <v>10.22.224.248.F300.2450</v>
          </cell>
          <cell r="C320" t="str">
            <v>F300 Purchased Repairs-Equipment</v>
          </cell>
          <cell r="D320" t="str">
            <v>3b_Expense</v>
          </cell>
          <cell r="E320">
            <v>991.06</v>
          </cell>
          <cell r="F320">
            <v>2000</v>
          </cell>
          <cell r="G320">
            <v>2000</v>
          </cell>
          <cell r="H320">
            <v>0</v>
          </cell>
          <cell r="I320">
            <v>0</v>
          </cell>
          <cell r="J320">
            <v>2000</v>
          </cell>
          <cell r="K320">
            <v>2040</v>
          </cell>
          <cell r="L320">
            <v>2085</v>
          </cell>
          <cell r="M320">
            <v>2130</v>
          </cell>
          <cell r="N320">
            <v>2175</v>
          </cell>
        </row>
        <row r="321">
          <cell r="B321" t="str">
            <v>10.22.224.248.F300.5320</v>
          </cell>
          <cell r="C321" t="str">
            <v>F300 Gasoline, Diesel, Propane And Lubricants</v>
          </cell>
          <cell r="D321" t="str">
            <v>3b_Expense</v>
          </cell>
          <cell r="E321">
            <v>596.35</v>
          </cell>
          <cell r="F321">
            <v>1500</v>
          </cell>
          <cell r="G321">
            <v>900</v>
          </cell>
          <cell r="H321">
            <v>0</v>
          </cell>
          <cell r="I321">
            <v>0</v>
          </cell>
          <cell r="J321">
            <v>900</v>
          </cell>
          <cell r="K321">
            <v>920</v>
          </cell>
          <cell r="L321">
            <v>940</v>
          </cell>
          <cell r="M321">
            <v>960</v>
          </cell>
          <cell r="N321">
            <v>980</v>
          </cell>
        </row>
        <row r="322">
          <cell r="B322" t="str">
            <v>10.22.224.248.F300.5610</v>
          </cell>
          <cell r="C322" t="str">
            <v>F300 Vehicle And Equipment Parts</v>
          </cell>
          <cell r="D322" t="str">
            <v>3b_Expense</v>
          </cell>
          <cell r="E322">
            <v>15997.57</v>
          </cell>
          <cell r="F322">
            <v>19000</v>
          </cell>
          <cell r="G322">
            <v>4000</v>
          </cell>
          <cell r="H322">
            <v>0</v>
          </cell>
          <cell r="I322">
            <v>0</v>
          </cell>
          <cell r="J322">
            <v>4000</v>
          </cell>
          <cell r="K322">
            <v>4080</v>
          </cell>
          <cell r="L322">
            <v>4165</v>
          </cell>
          <cell r="M322">
            <v>4250</v>
          </cell>
          <cell r="N322">
            <v>4335</v>
          </cell>
        </row>
        <row r="323">
          <cell r="B323" t="str">
            <v>10.22.224.248.F400.1210</v>
          </cell>
          <cell r="C323" t="str">
            <v>F400 Wages &amp; Benefits-Ft-Reg-Pw</v>
          </cell>
          <cell r="D323" t="str">
            <v>3b_Expense</v>
          </cell>
          <cell r="E323">
            <v>424.58</v>
          </cell>
          <cell r="F323">
            <v>445</v>
          </cell>
          <cell r="G323">
            <v>397</v>
          </cell>
          <cell r="H323">
            <v>0</v>
          </cell>
          <cell r="I323">
            <v>0</v>
          </cell>
          <cell r="J323">
            <v>397</v>
          </cell>
          <cell r="K323">
            <v>405</v>
          </cell>
          <cell r="L323">
            <v>415</v>
          </cell>
          <cell r="M323">
            <v>425</v>
          </cell>
          <cell r="N323">
            <v>435</v>
          </cell>
        </row>
        <row r="324">
          <cell r="B324" t="str">
            <v>10.22.224.248.F400.1240</v>
          </cell>
          <cell r="C324" t="str">
            <v>F400 Wages &amp; Benefits-Other-Reg-Pw</v>
          </cell>
          <cell r="D324" t="str">
            <v>3b_Expense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B325" t="str">
            <v>10.22.224.248.F400.1400</v>
          </cell>
          <cell r="C325" t="str">
            <v>F400-Benefits</v>
          </cell>
          <cell r="D325" t="str">
            <v>3b_Expense</v>
          </cell>
          <cell r="E325">
            <v>89.23</v>
          </cell>
          <cell r="F325">
            <v>95</v>
          </cell>
          <cell r="G325">
            <v>64</v>
          </cell>
          <cell r="H325">
            <v>0</v>
          </cell>
          <cell r="I325">
            <v>0</v>
          </cell>
          <cell r="J325">
            <v>64</v>
          </cell>
          <cell r="K325">
            <v>70</v>
          </cell>
          <cell r="L325">
            <v>75</v>
          </cell>
          <cell r="M325">
            <v>80</v>
          </cell>
          <cell r="N325">
            <v>85</v>
          </cell>
        </row>
        <row r="326">
          <cell r="B326" t="str">
            <v>10.22.224.248.F400.2376</v>
          </cell>
          <cell r="C326" t="str">
            <v>F400 Insurance-Autoplan</v>
          </cell>
          <cell r="D326" t="str">
            <v>3b_Expense</v>
          </cell>
          <cell r="E326">
            <v>1031</v>
          </cell>
          <cell r="F326">
            <v>1050</v>
          </cell>
          <cell r="G326">
            <v>1050</v>
          </cell>
          <cell r="H326">
            <v>0</v>
          </cell>
          <cell r="I326">
            <v>0</v>
          </cell>
          <cell r="J326">
            <v>1050</v>
          </cell>
          <cell r="K326">
            <v>1075</v>
          </cell>
          <cell r="L326">
            <v>1100</v>
          </cell>
          <cell r="M326">
            <v>1125</v>
          </cell>
          <cell r="N326">
            <v>1150</v>
          </cell>
        </row>
        <row r="327">
          <cell r="B327" t="str">
            <v>10.22.224.248.F400.2450</v>
          </cell>
          <cell r="C327" t="str">
            <v>F400 Purchased Repairs-Equipment</v>
          </cell>
          <cell r="D327" t="str">
            <v>3b_Expense</v>
          </cell>
          <cell r="E327">
            <v>149</v>
          </cell>
          <cell r="F327">
            <v>1000</v>
          </cell>
          <cell r="G327">
            <v>1000</v>
          </cell>
          <cell r="H327">
            <v>0</v>
          </cell>
          <cell r="I327">
            <v>0</v>
          </cell>
          <cell r="J327">
            <v>1000</v>
          </cell>
          <cell r="K327">
            <v>1020</v>
          </cell>
          <cell r="L327">
            <v>1045</v>
          </cell>
          <cell r="M327">
            <v>1070</v>
          </cell>
          <cell r="N327">
            <v>1095</v>
          </cell>
        </row>
        <row r="328">
          <cell r="B328" t="str">
            <v>10.22.224.248.F400.5320</v>
          </cell>
          <cell r="C328" t="str">
            <v>F400 Gasoline, Diesel, Propane And Lubricants</v>
          </cell>
          <cell r="D328" t="str">
            <v>3b_Expense</v>
          </cell>
          <cell r="E328">
            <v>854.96</v>
          </cell>
          <cell r="F328">
            <v>1400</v>
          </cell>
          <cell r="G328">
            <v>1000</v>
          </cell>
          <cell r="H328">
            <v>0</v>
          </cell>
          <cell r="I328">
            <v>0</v>
          </cell>
          <cell r="J328">
            <v>1000</v>
          </cell>
          <cell r="K328">
            <v>1020</v>
          </cell>
          <cell r="L328">
            <v>1045</v>
          </cell>
          <cell r="M328">
            <v>1070</v>
          </cell>
          <cell r="N328">
            <v>1095</v>
          </cell>
        </row>
        <row r="329">
          <cell r="B329" t="str">
            <v>10.22.224.248.F400.5610</v>
          </cell>
          <cell r="C329" t="str">
            <v>F400 Vehicle And Equipment Parts</v>
          </cell>
          <cell r="D329" t="str">
            <v>3b_Expense</v>
          </cell>
          <cell r="E329">
            <v>698.52</v>
          </cell>
          <cell r="F329">
            <v>500</v>
          </cell>
          <cell r="G329">
            <v>840</v>
          </cell>
          <cell r="H329">
            <v>0</v>
          </cell>
          <cell r="I329">
            <v>0</v>
          </cell>
          <cell r="J329">
            <v>840</v>
          </cell>
          <cell r="K329">
            <v>860</v>
          </cell>
          <cell r="L329">
            <v>880</v>
          </cell>
          <cell r="M329">
            <v>900</v>
          </cell>
          <cell r="N329">
            <v>920</v>
          </cell>
        </row>
        <row r="330">
          <cell r="B330" t="str">
            <v>10.22.224.248.F500.1210</v>
          </cell>
          <cell r="C330" t="str">
            <v>F500 Wages &amp; Benefits-Ft-Reg-Pw</v>
          </cell>
          <cell r="D330" t="str">
            <v>3b_Expense</v>
          </cell>
          <cell r="E330">
            <v>54.38</v>
          </cell>
          <cell r="F330">
            <v>400</v>
          </cell>
          <cell r="G330">
            <v>298</v>
          </cell>
          <cell r="H330">
            <v>0</v>
          </cell>
          <cell r="I330">
            <v>0</v>
          </cell>
          <cell r="J330">
            <v>298</v>
          </cell>
          <cell r="K330">
            <v>305</v>
          </cell>
          <cell r="L330">
            <v>315</v>
          </cell>
          <cell r="M330">
            <v>325</v>
          </cell>
          <cell r="N330">
            <v>335</v>
          </cell>
        </row>
        <row r="331">
          <cell r="B331" t="str">
            <v>10.22.224.248.F500.1240</v>
          </cell>
          <cell r="C331" t="str">
            <v>F500-Wages &amp; Benefits-Other-Reg-Pw</v>
          </cell>
          <cell r="D331" t="str">
            <v>3b_Expense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B332" t="str">
            <v>10.22.224.248.F500.1400</v>
          </cell>
          <cell r="C332" t="str">
            <v>F500-Benefits</v>
          </cell>
          <cell r="D332" t="str">
            <v>3b_Expense</v>
          </cell>
          <cell r="E332">
            <v>11.04</v>
          </cell>
          <cell r="F332">
            <v>76</v>
          </cell>
          <cell r="G332">
            <v>64</v>
          </cell>
          <cell r="H332">
            <v>0</v>
          </cell>
          <cell r="I332">
            <v>0</v>
          </cell>
          <cell r="J332">
            <v>64</v>
          </cell>
          <cell r="K332">
            <v>70</v>
          </cell>
          <cell r="L332">
            <v>75</v>
          </cell>
          <cell r="M332">
            <v>80</v>
          </cell>
          <cell r="N332">
            <v>85</v>
          </cell>
        </row>
        <row r="333">
          <cell r="B333" t="str">
            <v>10.22.224.248.F500.2376</v>
          </cell>
          <cell r="C333" t="str">
            <v>F500 Insurance-Autoplan</v>
          </cell>
          <cell r="D333" t="str">
            <v>3b_Expense</v>
          </cell>
          <cell r="E333">
            <v>1264</v>
          </cell>
          <cell r="F333">
            <v>1250</v>
          </cell>
          <cell r="G333">
            <v>1300</v>
          </cell>
          <cell r="H333">
            <v>0</v>
          </cell>
          <cell r="I333">
            <v>0</v>
          </cell>
          <cell r="J333">
            <v>1300</v>
          </cell>
          <cell r="K333">
            <v>1330</v>
          </cell>
          <cell r="L333">
            <v>1360</v>
          </cell>
          <cell r="M333">
            <v>1390</v>
          </cell>
          <cell r="N333">
            <v>1420</v>
          </cell>
        </row>
        <row r="334">
          <cell r="B334" t="str">
            <v>10.22.224.248.F500.2450</v>
          </cell>
          <cell r="C334" t="str">
            <v>F500 Purchased Repairs-Equipment</v>
          </cell>
          <cell r="D334" t="str">
            <v>3b_Expense</v>
          </cell>
          <cell r="E334">
            <v>453.99</v>
          </cell>
          <cell r="F334">
            <v>600</v>
          </cell>
          <cell r="G334">
            <v>600</v>
          </cell>
          <cell r="H334">
            <v>0</v>
          </cell>
          <cell r="I334">
            <v>0</v>
          </cell>
          <cell r="J334">
            <v>600</v>
          </cell>
          <cell r="K334">
            <v>615</v>
          </cell>
          <cell r="L334">
            <v>630</v>
          </cell>
          <cell r="M334">
            <v>645</v>
          </cell>
          <cell r="N334">
            <v>660</v>
          </cell>
        </row>
        <row r="335">
          <cell r="B335" t="str">
            <v>10.22.224.248.F500.2620</v>
          </cell>
          <cell r="C335" t="str">
            <v>F500 Rentals-Machinery And Equipment</v>
          </cell>
          <cell r="D335" t="str">
            <v>3b_Expense</v>
          </cell>
          <cell r="E335">
            <v>5202.3599999999997</v>
          </cell>
          <cell r="F335">
            <v>5200</v>
          </cell>
          <cell r="G335">
            <v>5200</v>
          </cell>
          <cell r="H335">
            <v>0</v>
          </cell>
          <cell r="I335">
            <v>0</v>
          </cell>
          <cell r="J335">
            <v>5200</v>
          </cell>
          <cell r="K335">
            <v>5200</v>
          </cell>
          <cell r="L335">
            <v>5200</v>
          </cell>
          <cell r="M335">
            <v>5200</v>
          </cell>
          <cell r="N335">
            <v>5200</v>
          </cell>
        </row>
        <row r="336">
          <cell r="B336" t="str">
            <v>10.22.224.248.F500.5320</v>
          </cell>
          <cell r="C336" t="str">
            <v>F500 Gasoline, Diesel, Propane And Lubricants</v>
          </cell>
          <cell r="D336" t="str">
            <v>3b_Expense</v>
          </cell>
          <cell r="E336">
            <v>297.75</v>
          </cell>
          <cell r="F336">
            <v>1000</v>
          </cell>
          <cell r="G336">
            <v>800</v>
          </cell>
          <cell r="H336">
            <v>0</v>
          </cell>
          <cell r="I336">
            <v>0</v>
          </cell>
          <cell r="J336">
            <v>800</v>
          </cell>
          <cell r="K336">
            <v>820</v>
          </cell>
          <cell r="L336">
            <v>840</v>
          </cell>
          <cell r="M336">
            <v>860</v>
          </cell>
          <cell r="N336">
            <v>880</v>
          </cell>
        </row>
        <row r="337">
          <cell r="B337" t="str">
            <v>10.22.224.248.F500.5610</v>
          </cell>
          <cell r="C337" t="str">
            <v>F500 Vehicle And Equipment Parts</v>
          </cell>
          <cell r="D337" t="str">
            <v>3b_Expense</v>
          </cell>
          <cell r="E337">
            <v>573.21</v>
          </cell>
          <cell r="F337">
            <v>600</v>
          </cell>
          <cell r="G337">
            <v>700</v>
          </cell>
          <cell r="H337">
            <v>0</v>
          </cell>
          <cell r="I337">
            <v>0</v>
          </cell>
          <cell r="J337">
            <v>700</v>
          </cell>
          <cell r="K337">
            <v>715</v>
          </cell>
          <cell r="L337">
            <v>730</v>
          </cell>
          <cell r="M337">
            <v>745</v>
          </cell>
          <cell r="N337">
            <v>760</v>
          </cell>
        </row>
        <row r="338">
          <cell r="B338" t="str">
            <v>10.22.224.248.F600.1210</v>
          </cell>
          <cell r="D338" t="str">
            <v>3b_Expense</v>
          </cell>
          <cell r="E338">
            <v>1939.95</v>
          </cell>
          <cell r="F338">
            <v>2600</v>
          </cell>
          <cell r="G338">
            <v>2283</v>
          </cell>
          <cell r="H338">
            <v>0</v>
          </cell>
          <cell r="I338">
            <v>0</v>
          </cell>
          <cell r="J338">
            <v>2283</v>
          </cell>
          <cell r="K338">
            <v>2330</v>
          </cell>
          <cell r="L338">
            <v>2380</v>
          </cell>
          <cell r="M338">
            <v>2430</v>
          </cell>
          <cell r="N338">
            <v>2480</v>
          </cell>
        </row>
        <row r="339">
          <cell r="B339" t="str">
            <v>10.22.224.248.F600.1400</v>
          </cell>
          <cell r="C339" t="str">
            <v>F600 Benefits</v>
          </cell>
          <cell r="D339" t="str">
            <v>3b_Expense</v>
          </cell>
          <cell r="E339">
            <v>430.51</v>
          </cell>
          <cell r="F339">
            <v>600</v>
          </cell>
          <cell r="G339">
            <v>472</v>
          </cell>
          <cell r="H339">
            <v>0</v>
          </cell>
          <cell r="I339">
            <v>0</v>
          </cell>
          <cell r="J339">
            <v>472</v>
          </cell>
          <cell r="K339">
            <v>485</v>
          </cell>
          <cell r="L339">
            <v>495</v>
          </cell>
          <cell r="M339">
            <v>505</v>
          </cell>
          <cell r="N339">
            <v>520</v>
          </cell>
        </row>
        <row r="340">
          <cell r="B340" t="str">
            <v>10.22.224.248.F600.2376</v>
          </cell>
          <cell r="C340" t="str">
            <v>F600 Insurance - Autoplan</v>
          </cell>
          <cell r="D340" t="str">
            <v>3b_Expense</v>
          </cell>
          <cell r="E340">
            <v>1891</v>
          </cell>
          <cell r="F340">
            <v>2415</v>
          </cell>
          <cell r="G340">
            <v>2000</v>
          </cell>
          <cell r="H340">
            <v>0</v>
          </cell>
          <cell r="I340">
            <v>0</v>
          </cell>
          <cell r="J340">
            <v>2000</v>
          </cell>
          <cell r="K340">
            <v>2040</v>
          </cell>
          <cell r="L340">
            <v>2085</v>
          </cell>
          <cell r="M340">
            <v>2130</v>
          </cell>
          <cell r="N340">
            <v>2175</v>
          </cell>
        </row>
        <row r="341">
          <cell r="B341" t="str">
            <v>10.22.224.248.F600.2450</v>
          </cell>
          <cell r="C341" t="str">
            <v>F600 Purchased Repairs-Equipment</v>
          </cell>
          <cell r="D341" t="str">
            <v>3b_Expense</v>
          </cell>
          <cell r="E341">
            <v>1758.74</v>
          </cell>
          <cell r="F341">
            <v>3000</v>
          </cell>
          <cell r="G341">
            <v>3000</v>
          </cell>
          <cell r="H341">
            <v>0</v>
          </cell>
          <cell r="I341">
            <v>0</v>
          </cell>
          <cell r="J341">
            <v>3000</v>
          </cell>
          <cell r="K341">
            <v>3060</v>
          </cell>
          <cell r="L341">
            <v>3125</v>
          </cell>
          <cell r="M341">
            <v>3190</v>
          </cell>
          <cell r="N341">
            <v>3255</v>
          </cell>
        </row>
        <row r="342">
          <cell r="B342" t="str">
            <v>10.22.224.248.F600.5320</v>
          </cell>
          <cell r="C342" t="str">
            <v>F600 Gasoline, Diesel, Propane And Lubricants</v>
          </cell>
          <cell r="D342" t="str">
            <v>3b_Expense</v>
          </cell>
          <cell r="E342">
            <v>5049.07</v>
          </cell>
          <cell r="F342">
            <v>8000</v>
          </cell>
          <cell r="G342">
            <v>8000</v>
          </cell>
          <cell r="H342">
            <v>0</v>
          </cell>
          <cell r="I342">
            <v>0</v>
          </cell>
          <cell r="J342">
            <v>8000</v>
          </cell>
          <cell r="K342">
            <v>8160</v>
          </cell>
          <cell r="L342">
            <v>8325</v>
          </cell>
          <cell r="M342">
            <v>8495</v>
          </cell>
          <cell r="N342">
            <v>8665</v>
          </cell>
        </row>
        <row r="343">
          <cell r="B343" t="str">
            <v>10.22.224.248.F600.5610</v>
          </cell>
          <cell r="C343" t="str">
            <v>F600 Vehicle And Equipment Parts</v>
          </cell>
          <cell r="D343" t="str">
            <v>3b_Expense</v>
          </cell>
          <cell r="E343">
            <v>6664.6</v>
          </cell>
          <cell r="F343">
            <v>5500</v>
          </cell>
          <cell r="G343">
            <v>5500</v>
          </cell>
          <cell r="H343">
            <v>0</v>
          </cell>
          <cell r="I343">
            <v>0</v>
          </cell>
          <cell r="J343">
            <v>5500</v>
          </cell>
          <cell r="K343">
            <v>5610</v>
          </cell>
          <cell r="L343">
            <v>5725</v>
          </cell>
          <cell r="M343">
            <v>5840</v>
          </cell>
          <cell r="N343">
            <v>5960</v>
          </cell>
        </row>
        <row r="344">
          <cell r="B344" t="str">
            <v>10.22.224.248.F700.1210</v>
          </cell>
          <cell r="C344" t="str">
            <v>F700 Wages &amp; Benefits-Ft-Reg-PW</v>
          </cell>
          <cell r="D344" t="str">
            <v>3b_Expense</v>
          </cell>
          <cell r="E344">
            <v>0</v>
          </cell>
          <cell r="F344">
            <v>233</v>
          </cell>
          <cell r="G344">
            <v>198</v>
          </cell>
          <cell r="H344">
            <v>0</v>
          </cell>
          <cell r="I344">
            <v>0</v>
          </cell>
          <cell r="J344">
            <v>198</v>
          </cell>
          <cell r="K344">
            <v>205</v>
          </cell>
          <cell r="L344">
            <v>210</v>
          </cell>
          <cell r="M344">
            <v>215</v>
          </cell>
          <cell r="N344">
            <v>220</v>
          </cell>
        </row>
        <row r="345">
          <cell r="B345" t="str">
            <v>10.22.224.248.F700.1400</v>
          </cell>
          <cell r="C345" t="str">
            <v>F700 Benefits</v>
          </cell>
          <cell r="D345" t="str">
            <v>3b_Expense</v>
          </cell>
          <cell r="E345">
            <v>0</v>
          </cell>
          <cell r="F345">
            <v>44</v>
          </cell>
          <cell r="G345">
            <v>43</v>
          </cell>
          <cell r="H345">
            <v>0</v>
          </cell>
          <cell r="I345">
            <v>0</v>
          </cell>
          <cell r="J345">
            <v>43</v>
          </cell>
          <cell r="K345">
            <v>45</v>
          </cell>
          <cell r="L345">
            <v>50</v>
          </cell>
          <cell r="M345">
            <v>55</v>
          </cell>
          <cell r="N345">
            <v>60</v>
          </cell>
        </row>
        <row r="346">
          <cell r="B346" t="str">
            <v>10.22.224.248.F700.2376</v>
          </cell>
          <cell r="C346" t="str">
            <v>F700 Insurance-Autoplan</v>
          </cell>
          <cell r="D346" t="str">
            <v>3b_Expense</v>
          </cell>
          <cell r="E346">
            <v>0</v>
          </cell>
          <cell r="F346">
            <v>1400</v>
          </cell>
          <cell r="G346">
            <v>1440</v>
          </cell>
          <cell r="H346">
            <v>0</v>
          </cell>
          <cell r="I346">
            <v>0</v>
          </cell>
          <cell r="J346">
            <v>1440</v>
          </cell>
          <cell r="K346">
            <v>1470</v>
          </cell>
          <cell r="L346">
            <v>1500</v>
          </cell>
          <cell r="M346">
            <v>1530</v>
          </cell>
          <cell r="N346">
            <v>1565</v>
          </cell>
        </row>
        <row r="347">
          <cell r="B347" t="str">
            <v>10.22.224.248.F700.2450</v>
          </cell>
          <cell r="C347" t="str">
            <v>F700 Purchased Repairs-Equipment</v>
          </cell>
          <cell r="D347" t="str">
            <v>3b_Expense</v>
          </cell>
          <cell r="E347">
            <v>0</v>
          </cell>
          <cell r="F347">
            <v>350</v>
          </cell>
          <cell r="G347">
            <v>360</v>
          </cell>
          <cell r="H347">
            <v>0</v>
          </cell>
          <cell r="I347">
            <v>0</v>
          </cell>
          <cell r="J347">
            <v>360</v>
          </cell>
          <cell r="K347">
            <v>370</v>
          </cell>
          <cell r="L347">
            <v>380</v>
          </cell>
          <cell r="M347">
            <v>390</v>
          </cell>
          <cell r="N347">
            <v>400</v>
          </cell>
        </row>
        <row r="348">
          <cell r="B348" t="str">
            <v>10.22.224.248.F700.2620</v>
          </cell>
          <cell r="C348" t="str">
            <v>F700 Rental-MFA Lease Pmt</v>
          </cell>
          <cell r="D348" t="str">
            <v>3b_Expense</v>
          </cell>
          <cell r="E348">
            <v>0</v>
          </cell>
          <cell r="F348">
            <v>0</v>
          </cell>
          <cell r="G348">
            <v>0</v>
          </cell>
          <cell r="H348">
            <v>5375</v>
          </cell>
          <cell r="I348">
            <v>0</v>
          </cell>
          <cell r="J348">
            <v>5375</v>
          </cell>
          <cell r="K348">
            <v>5375</v>
          </cell>
          <cell r="L348">
            <v>5375</v>
          </cell>
          <cell r="M348">
            <v>5375</v>
          </cell>
          <cell r="N348">
            <v>5375</v>
          </cell>
        </row>
        <row r="349">
          <cell r="B349" t="str">
            <v>10.22.224.248.F700.5320</v>
          </cell>
          <cell r="C349" t="str">
            <v>F700 Gasoline, Diesel, Propane and Lubricant</v>
          </cell>
          <cell r="D349" t="str">
            <v>3b_Expense</v>
          </cell>
          <cell r="E349">
            <v>0</v>
          </cell>
          <cell r="F349">
            <v>2100</v>
          </cell>
          <cell r="G349">
            <v>2100</v>
          </cell>
          <cell r="H349">
            <v>0</v>
          </cell>
          <cell r="I349">
            <v>0</v>
          </cell>
          <cell r="J349">
            <v>2100</v>
          </cell>
          <cell r="K349">
            <v>2145</v>
          </cell>
          <cell r="L349">
            <v>2190</v>
          </cell>
          <cell r="M349">
            <v>2235</v>
          </cell>
          <cell r="N349">
            <v>2280</v>
          </cell>
        </row>
        <row r="350">
          <cell r="B350" t="str">
            <v>10.22.224.248.F700.5610</v>
          </cell>
          <cell r="C350" t="str">
            <v>F700 Vehicle and Equipment Parts</v>
          </cell>
          <cell r="D350" t="str">
            <v>3b_Expense</v>
          </cell>
          <cell r="E350">
            <v>0</v>
          </cell>
          <cell r="F350">
            <v>4400</v>
          </cell>
          <cell r="G350">
            <v>4400</v>
          </cell>
          <cell r="H350">
            <v>0</v>
          </cell>
          <cell r="I350">
            <v>0</v>
          </cell>
          <cell r="J350">
            <v>4400</v>
          </cell>
          <cell r="K350">
            <v>400</v>
          </cell>
          <cell r="L350">
            <v>410</v>
          </cell>
          <cell r="M350">
            <v>420</v>
          </cell>
          <cell r="N350">
            <v>430</v>
          </cell>
        </row>
        <row r="351">
          <cell r="B351" t="str">
            <v>10.22.224.248.F701.1210</v>
          </cell>
          <cell r="C351" t="str">
            <v>F701 Wages &amp; Benefits-Ft-Reg-PW</v>
          </cell>
          <cell r="D351" t="str">
            <v>3b_Expense</v>
          </cell>
          <cell r="E351">
            <v>0</v>
          </cell>
          <cell r="F351">
            <v>233</v>
          </cell>
          <cell r="G351">
            <v>198</v>
          </cell>
          <cell r="H351">
            <v>0</v>
          </cell>
          <cell r="I351">
            <v>0</v>
          </cell>
          <cell r="J351">
            <v>198</v>
          </cell>
          <cell r="K351">
            <v>205</v>
          </cell>
          <cell r="L351">
            <v>210</v>
          </cell>
          <cell r="M351">
            <v>215</v>
          </cell>
          <cell r="N351">
            <v>220</v>
          </cell>
        </row>
        <row r="352">
          <cell r="B352" t="str">
            <v>10.22.224.248.F701.1400</v>
          </cell>
          <cell r="C352" t="str">
            <v>F701 Benefits</v>
          </cell>
          <cell r="D352" t="str">
            <v>3b_Expense</v>
          </cell>
          <cell r="E352">
            <v>0</v>
          </cell>
          <cell r="F352">
            <v>44</v>
          </cell>
          <cell r="G352">
            <v>43</v>
          </cell>
          <cell r="H352">
            <v>0</v>
          </cell>
          <cell r="I352">
            <v>0</v>
          </cell>
          <cell r="J352">
            <v>43</v>
          </cell>
          <cell r="K352">
            <v>45</v>
          </cell>
          <cell r="L352">
            <v>50</v>
          </cell>
          <cell r="M352">
            <v>55</v>
          </cell>
          <cell r="N352">
            <v>60</v>
          </cell>
        </row>
        <row r="353">
          <cell r="B353" t="str">
            <v>10.22.224.248.F701.2376</v>
          </cell>
          <cell r="C353" t="str">
            <v>F701 Insurance-Autoplan</v>
          </cell>
          <cell r="D353" t="str">
            <v>3b_Expense</v>
          </cell>
          <cell r="E353">
            <v>0</v>
          </cell>
          <cell r="F353">
            <v>1400</v>
          </cell>
          <cell r="G353">
            <v>1440</v>
          </cell>
          <cell r="H353">
            <v>0</v>
          </cell>
          <cell r="I353">
            <v>0</v>
          </cell>
          <cell r="J353">
            <v>1440</v>
          </cell>
          <cell r="K353">
            <v>1470</v>
          </cell>
          <cell r="L353">
            <v>1500</v>
          </cell>
          <cell r="M353">
            <v>1530</v>
          </cell>
          <cell r="N353">
            <v>1565</v>
          </cell>
        </row>
        <row r="354">
          <cell r="B354" t="str">
            <v>10.22.224.248.F701.2450</v>
          </cell>
          <cell r="C354" t="str">
            <v>F701 Purchased Repairs-Equipment</v>
          </cell>
          <cell r="D354" t="str">
            <v>3b_Expense</v>
          </cell>
          <cell r="E354">
            <v>0</v>
          </cell>
          <cell r="F354">
            <v>350</v>
          </cell>
          <cell r="G354">
            <v>360</v>
          </cell>
          <cell r="H354">
            <v>0</v>
          </cell>
          <cell r="I354">
            <v>0</v>
          </cell>
          <cell r="J354">
            <v>360</v>
          </cell>
          <cell r="K354">
            <v>370</v>
          </cell>
          <cell r="L354">
            <v>380</v>
          </cell>
          <cell r="M354">
            <v>390</v>
          </cell>
          <cell r="N354">
            <v>400</v>
          </cell>
        </row>
        <row r="355">
          <cell r="B355" t="str">
            <v>10.22.224.248.F701.2620</v>
          </cell>
          <cell r="C355" t="str">
            <v>F701 Rental-MFA Lease Pmt</v>
          </cell>
          <cell r="D355" t="str">
            <v>3b_Expense</v>
          </cell>
          <cell r="E355">
            <v>0</v>
          </cell>
          <cell r="F355">
            <v>0</v>
          </cell>
          <cell r="G355">
            <v>0</v>
          </cell>
          <cell r="H355">
            <v>5375</v>
          </cell>
          <cell r="I355">
            <v>0</v>
          </cell>
          <cell r="J355">
            <v>5375</v>
          </cell>
          <cell r="K355">
            <v>5375</v>
          </cell>
          <cell r="L355">
            <v>5375</v>
          </cell>
          <cell r="M355">
            <v>5375</v>
          </cell>
          <cell r="N355">
            <v>5375</v>
          </cell>
        </row>
        <row r="356">
          <cell r="B356" t="str">
            <v>10.22.224.248.F701.5320</v>
          </cell>
          <cell r="C356" t="str">
            <v>F701 Gasoline, Diesel, Propane and Lubricant</v>
          </cell>
          <cell r="D356" t="str">
            <v>3b_Expense</v>
          </cell>
          <cell r="E356">
            <v>0</v>
          </cell>
          <cell r="F356">
            <v>2100</v>
          </cell>
          <cell r="G356">
            <v>2100</v>
          </cell>
          <cell r="H356">
            <v>0</v>
          </cell>
          <cell r="I356">
            <v>0</v>
          </cell>
          <cell r="J356">
            <v>2100</v>
          </cell>
          <cell r="K356">
            <v>2145</v>
          </cell>
          <cell r="L356">
            <v>2190</v>
          </cell>
          <cell r="M356">
            <v>2235</v>
          </cell>
          <cell r="N356">
            <v>2280</v>
          </cell>
        </row>
        <row r="357">
          <cell r="B357" t="str">
            <v>10.22.224.248.F701.5610</v>
          </cell>
          <cell r="C357" t="str">
            <v>F701 Vehicle and Equipment Parts</v>
          </cell>
          <cell r="D357" t="str">
            <v>3b_Expense</v>
          </cell>
          <cell r="E357">
            <v>0</v>
          </cell>
          <cell r="F357">
            <v>4400</v>
          </cell>
          <cell r="G357">
            <v>4400</v>
          </cell>
          <cell r="H357">
            <v>0</v>
          </cell>
          <cell r="I357">
            <v>0</v>
          </cell>
          <cell r="J357">
            <v>4400</v>
          </cell>
          <cell r="K357">
            <v>400</v>
          </cell>
          <cell r="L357">
            <v>410</v>
          </cell>
          <cell r="M357">
            <v>420</v>
          </cell>
          <cell r="N357">
            <v>430</v>
          </cell>
        </row>
        <row r="358">
          <cell r="B358" t="str">
            <v>10.22.224.248.F730.5320</v>
          </cell>
          <cell r="C358" t="str">
            <v>F730 Gasoline, Diesel, Propane And Lubricants</v>
          </cell>
          <cell r="D358" t="str">
            <v>3b_Expense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B359" t="str">
            <v>10.22.224.248.F750.2376</v>
          </cell>
          <cell r="C359" t="str">
            <v>F750 Insurance-Autoplan</v>
          </cell>
          <cell r="D359" t="str">
            <v>3b_Expense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B360" t="str">
            <v>10.22.224.248.F800.1210</v>
          </cell>
          <cell r="C360" t="str">
            <v>F800 Wages &amp; Benefits-Ft-Reg-PW</v>
          </cell>
          <cell r="D360" t="str">
            <v>3b_Expense</v>
          </cell>
          <cell r="E360">
            <v>0</v>
          </cell>
          <cell r="F360">
            <v>0</v>
          </cell>
          <cell r="G360">
            <v>5000</v>
          </cell>
          <cell r="H360">
            <v>0</v>
          </cell>
          <cell r="I360">
            <v>0</v>
          </cell>
          <cell r="J360">
            <v>5000</v>
          </cell>
          <cell r="K360">
            <v>5100</v>
          </cell>
          <cell r="L360">
            <v>5205</v>
          </cell>
          <cell r="M360">
            <v>5310</v>
          </cell>
          <cell r="N360">
            <v>5420</v>
          </cell>
        </row>
        <row r="361">
          <cell r="B361" t="str">
            <v>10.22.224.248.F800.1240</v>
          </cell>
          <cell r="D361" t="str">
            <v>3b_Expense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B362" t="str">
            <v>10.22.224.248.F800.1400</v>
          </cell>
          <cell r="C362" t="str">
            <v>F800 Benefits</v>
          </cell>
          <cell r="D362" t="str">
            <v>3b_Expense</v>
          </cell>
          <cell r="E362">
            <v>0</v>
          </cell>
          <cell r="F362">
            <v>0</v>
          </cell>
          <cell r="G362">
            <v>1360</v>
          </cell>
          <cell r="H362">
            <v>0</v>
          </cell>
          <cell r="I362">
            <v>0</v>
          </cell>
          <cell r="J362">
            <v>1360</v>
          </cell>
          <cell r="K362">
            <v>1390</v>
          </cell>
          <cell r="L362">
            <v>1420</v>
          </cell>
          <cell r="M362">
            <v>1450</v>
          </cell>
          <cell r="N362">
            <v>1480</v>
          </cell>
        </row>
        <row r="363">
          <cell r="B363" t="str">
            <v>10.22.224.248.F800.2376</v>
          </cell>
          <cell r="C363" t="str">
            <v>F800 Insurance-Autoplan</v>
          </cell>
          <cell r="D363" t="str">
            <v>3b_Expense</v>
          </cell>
          <cell r="E363">
            <v>0</v>
          </cell>
          <cell r="F363">
            <v>0</v>
          </cell>
          <cell r="G363">
            <v>1350</v>
          </cell>
          <cell r="H363">
            <v>0</v>
          </cell>
          <cell r="I363">
            <v>0</v>
          </cell>
          <cell r="J363">
            <v>1350</v>
          </cell>
          <cell r="K363">
            <v>1380</v>
          </cell>
          <cell r="L363">
            <v>1410</v>
          </cell>
          <cell r="M363">
            <v>1440</v>
          </cell>
          <cell r="N363">
            <v>1470</v>
          </cell>
        </row>
        <row r="364">
          <cell r="B364" t="str">
            <v>10.22.224.248.F800.2450</v>
          </cell>
          <cell r="C364" t="str">
            <v>F800 Purchased Repairs-Equipment</v>
          </cell>
          <cell r="D364" t="str">
            <v>3b_Expense</v>
          </cell>
          <cell r="E364">
            <v>0</v>
          </cell>
          <cell r="F364">
            <v>0</v>
          </cell>
          <cell r="G364">
            <v>4500</v>
          </cell>
          <cell r="H364">
            <v>0</v>
          </cell>
          <cell r="I364">
            <v>0</v>
          </cell>
          <cell r="J364">
            <v>4500</v>
          </cell>
          <cell r="K364">
            <v>4590</v>
          </cell>
          <cell r="L364">
            <v>4685</v>
          </cell>
          <cell r="M364">
            <v>4780</v>
          </cell>
          <cell r="N364">
            <v>4880</v>
          </cell>
        </row>
        <row r="365">
          <cell r="B365" t="str">
            <v>10.22.224.248.F800.5320</v>
          </cell>
          <cell r="C365" t="str">
            <v>F800 Gasoline, Diesel, Propane and Lubricant</v>
          </cell>
          <cell r="D365" t="str">
            <v>3b_Expense</v>
          </cell>
          <cell r="E365">
            <v>0</v>
          </cell>
          <cell r="F365">
            <v>0</v>
          </cell>
          <cell r="G365">
            <v>3500</v>
          </cell>
          <cell r="H365">
            <v>0</v>
          </cell>
          <cell r="I365">
            <v>0</v>
          </cell>
          <cell r="J365">
            <v>3500</v>
          </cell>
          <cell r="K365">
            <v>3570</v>
          </cell>
          <cell r="L365">
            <v>3645</v>
          </cell>
          <cell r="M365">
            <v>3720</v>
          </cell>
          <cell r="N365">
            <v>3795</v>
          </cell>
        </row>
        <row r="366">
          <cell r="B366" t="str">
            <v>10.22.224.248.F800.5610</v>
          </cell>
          <cell r="C366" t="str">
            <v>F800 Vehicle and Equipment Parts</v>
          </cell>
          <cell r="D366" t="str">
            <v>3b_Expense</v>
          </cell>
          <cell r="E366">
            <v>0</v>
          </cell>
          <cell r="F366">
            <v>0</v>
          </cell>
          <cell r="G366">
            <v>8900</v>
          </cell>
          <cell r="H366">
            <v>0</v>
          </cell>
          <cell r="I366">
            <v>0</v>
          </cell>
          <cell r="J366">
            <v>8900</v>
          </cell>
          <cell r="K366">
            <v>9080</v>
          </cell>
          <cell r="L366">
            <v>9265</v>
          </cell>
          <cell r="M366">
            <v>9455</v>
          </cell>
          <cell r="N366">
            <v>9645</v>
          </cell>
        </row>
        <row r="367">
          <cell r="B367" t="str">
            <v>10.22.224.248.F999.1210</v>
          </cell>
          <cell r="C367" t="str">
            <v>F999 Wages &amp; Benefits-Ft-Reg-Pw</v>
          </cell>
          <cell r="D367" t="str">
            <v>3b_Expense</v>
          </cell>
          <cell r="E367">
            <v>103.87</v>
          </cell>
          <cell r="F367">
            <v>690</v>
          </cell>
          <cell r="G367">
            <v>595</v>
          </cell>
          <cell r="H367">
            <v>0</v>
          </cell>
          <cell r="I367">
            <v>0</v>
          </cell>
          <cell r="J367">
            <v>595</v>
          </cell>
          <cell r="K367">
            <v>610</v>
          </cell>
          <cell r="L367">
            <v>625</v>
          </cell>
          <cell r="M367">
            <v>640</v>
          </cell>
          <cell r="N367">
            <v>655</v>
          </cell>
        </row>
        <row r="368">
          <cell r="B368" t="str">
            <v>10.22.224.248.F999.1400</v>
          </cell>
          <cell r="C368" t="str">
            <v>F999-Benefits</v>
          </cell>
          <cell r="D368" t="str">
            <v>3b_Expense</v>
          </cell>
          <cell r="E368">
            <v>24.02</v>
          </cell>
          <cell r="F368">
            <v>153</v>
          </cell>
          <cell r="G368">
            <v>128</v>
          </cell>
          <cell r="H368">
            <v>0</v>
          </cell>
          <cell r="I368">
            <v>0</v>
          </cell>
          <cell r="J368">
            <v>128</v>
          </cell>
          <cell r="K368">
            <v>135</v>
          </cell>
          <cell r="L368">
            <v>140</v>
          </cell>
          <cell r="M368">
            <v>145</v>
          </cell>
          <cell r="N368">
            <v>150</v>
          </cell>
        </row>
        <row r="369">
          <cell r="B369" t="str">
            <v>10.22.224.248.F999.2450</v>
          </cell>
          <cell r="C369" t="str">
            <v>F-999 Purchased Repairs-Equipment</v>
          </cell>
          <cell r="D369" t="str">
            <v>3b_Expense</v>
          </cell>
          <cell r="E369">
            <v>697.87</v>
          </cell>
          <cell r="F369">
            <v>1500</v>
          </cell>
          <cell r="G369">
            <v>1500</v>
          </cell>
          <cell r="H369">
            <v>0</v>
          </cell>
          <cell r="I369">
            <v>0</v>
          </cell>
          <cell r="J369">
            <v>1500</v>
          </cell>
          <cell r="K369">
            <v>1530</v>
          </cell>
          <cell r="L369">
            <v>1565</v>
          </cell>
          <cell r="M369">
            <v>1600</v>
          </cell>
          <cell r="N369">
            <v>1635</v>
          </cell>
        </row>
        <row r="370">
          <cell r="B370" t="str">
            <v>10.22.224.248.F999.5320</v>
          </cell>
          <cell r="C370" t="str">
            <v>F999 Gasoline, Diesel, Propane And Lubricants</v>
          </cell>
          <cell r="D370" t="str">
            <v>3b_Expense</v>
          </cell>
          <cell r="E370">
            <v>157.66999999999999</v>
          </cell>
          <cell r="F370">
            <v>250</v>
          </cell>
          <cell r="G370">
            <v>250</v>
          </cell>
          <cell r="H370">
            <v>0</v>
          </cell>
          <cell r="I370">
            <v>0</v>
          </cell>
          <cell r="J370">
            <v>250</v>
          </cell>
          <cell r="K370">
            <v>255</v>
          </cell>
          <cell r="L370">
            <v>265</v>
          </cell>
          <cell r="M370">
            <v>275</v>
          </cell>
          <cell r="N370">
            <v>285</v>
          </cell>
        </row>
        <row r="371">
          <cell r="B371" t="str">
            <v>10.22.224.248.F999.5610</v>
          </cell>
          <cell r="C371" t="str">
            <v>F999 Vehicle And Equipment Parts</v>
          </cell>
          <cell r="D371" t="str">
            <v>3b_Expense</v>
          </cell>
          <cell r="E371">
            <v>571.98</v>
          </cell>
          <cell r="F371">
            <v>800</v>
          </cell>
          <cell r="G371">
            <v>800</v>
          </cell>
          <cell r="H371">
            <v>0</v>
          </cell>
          <cell r="I371">
            <v>0</v>
          </cell>
          <cell r="J371">
            <v>800</v>
          </cell>
          <cell r="K371">
            <v>820</v>
          </cell>
          <cell r="L371">
            <v>840</v>
          </cell>
          <cell r="M371">
            <v>860</v>
          </cell>
          <cell r="N371">
            <v>880</v>
          </cell>
        </row>
        <row r="372">
          <cell r="B372" t="str">
            <v>10.22.225.121.0000.1242</v>
          </cell>
          <cell r="C372" t="str">
            <v>Emergency Prog-Wages &amp; Benefits-Other-Reg</v>
          </cell>
          <cell r="D372" t="str">
            <v>3b_Expense</v>
          </cell>
          <cell r="E372">
            <v>1458.53</v>
          </cell>
          <cell r="F372">
            <v>0</v>
          </cell>
          <cell r="G372">
            <v>3500</v>
          </cell>
          <cell r="H372">
            <v>1500</v>
          </cell>
          <cell r="I372">
            <v>0</v>
          </cell>
          <cell r="J372">
            <v>5000</v>
          </cell>
          <cell r="K372">
            <v>5000</v>
          </cell>
          <cell r="L372">
            <v>5000</v>
          </cell>
          <cell r="M372">
            <v>5000</v>
          </cell>
          <cell r="N372">
            <v>5000</v>
          </cell>
        </row>
        <row r="373">
          <cell r="B373" t="str">
            <v>10.22.225.121.0000.1400</v>
          </cell>
          <cell r="C373" t="str">
            <v>Wages &amp; Benefits- Other-Auxiliary</v>
          </cell>
          <cell r="D373" t="str">
            <v>3b_Expense</v>
          </cell>
          <cell r="E373">
            <v>80.62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B374" t="str">
            <v>10.22.225.121.0000.2110</v>
          </cell>
          <cell r="C374" t="str">
            <v>Emergency Prog-Business Travel And Allowances</v>
          </cell>
          <cell r="D374" t="str">
            <v>3b_Expense</v>
          </cell>
          <cell r="E374">
            <v>0</v>
          </cell>
          <cell r="F374">
            <v>100</v>
          </cell>
          <cell r="G374">
            <v>100</v>
          </cell>
          <cell r="H374">
            <v>0</v>
          </cell>
          <cell r="I374">
            <v>0</v>
          </cell>
          <cell r="J374">
            <v>100</v>
          </cell>
          <cell r="K374">
            <v>100</v>
          </cell>
          <cell r="L374">
            <v>100</v>
          </cell>
          <cell r="M374">
            <v>100</v>
          </cell>
          <cell r="N374">
            <v>100</v>
          </cell>
        </row>
        <row r="375">
          <cell r="B375" t="str">
            <v>10.22.225.121.0000.2111</v>
          </cell>
          <cell r="C375" t="str">
            <v>Emergency Program-Conferences And Seminars</v>
          </cell>
          <cell r="D375" t="str">
            <v>3b_Expense</v>
          </cell>
          <cell r="E375">
            <v>0</v>
          </cell>
          <cell r="F375">
            <v>1000</v>
          </cell>
          <cell r="G375">
            <v>1750</v>
          </cell>
          <cell r="H375">
            <v>0</v>
          </cell>
          <cell r="I375">
            <v>0</v>
          </cell>
          <cell r="J375">
            <v>1750</v>
          </cell>
          <cell r="K375">
            <v>1785</v>
          </cell>
          <cell r="L375">
            <v>1825</v>
          </cell>
          <cell r="M375">
            <v>1865</v>
          </cell>
          <cell r="N375">
            <v>1905</v>
          </cell>
        </row>
        <row r="376">
          <cell r="B376" t="str">
            <v>10.22.225.121.0000.2210</v>
          </cell>
          <cell r="C376" t="str">
            <v>Emergency Program-Advertising</v>
          </cell>
          <cell r="D376" t="str">
            <v>3b_Expense</v>
          </cell>
          <cell r="E376">
            <v>0</v>
          </cell>
          <cell r="F376">
            <v>200</v>
          </cell>
          <cell r="G376">
            <v>200</v>
          </cell>
          <cell r="H376">
            <v>0</v>
          </cell>
          <cell r="I376">
            <v>0</v>
          </cell>
          <cell r="J376">
            <v>200</v>
          </cell>
          <cell r="K376">
            <v>210</v>
          </cell>
          <cell r="L376">
            <v>220</v>
          </cell>
          <cell r="M376">
            <v>230</v>
          </cell>
          <cell r="N376">
            <v>240</v>
          </cell>
        </row>
        <row r="377">
          <cell r="B377" t="str">
            <v>10.22.225.121.0000.2220</v>
          </cell>
          <cell r="C377" t="str">
            <v>Emergency Program-Subscriptions And Publications</v>
          </cell>
          <cell r="D377" t="str">
            <v>3b_Expense</v>
          </cell>
          <cell r="E377">
            <v>0</v>
          </cell>
          <cell r="F377">
            <v>100</v>
          </cell>
          <cell r="G377">
            <v>100</v>
          </cell>
          <cell r="H377">
            <v>0</v>
          </cell>
          <cell r="I377">
            <v>0</v>
          </cell>
          <cell r="J377">
            <v>100</v>
          </cell>
          <cell r="K377">
            <v>100</v>
          </cell>
          <cell r="L377">
            <v>100</v>
          </cell>
          <cell r="M377">
            <v>100</v>
          </cell>
          <cell r="N377">
            <v>100</v>
          </cell>
        </row>
        <row r="378">
          <cell r="B378" t="str">
            <v>10.22.225.121.0000.2340</v>
          </cell>
          <cell r="C378" t="str">
            <v>Emergency Program-Staff Training And Development</v>
          </cell>
          <cell r="D378" t="str">
            <v>3b_Expense</v>
          </cell>
          <cell r="E378">
            <v>3971.26</v>
          </cell>
          <cell r="F378">
            <v>8000</v>
          </cell>
          <cell r="G378">
            <v>8000</v>
          </cell>
          <cell r="H378">
            <v>0</v>
          </cell>
          <cell r="I378">
            <v>0</v>
          </cell>
          <cell r="J378">
            <v>8000</v>
          </cell>
          <cell r="K378">
            <v>8240</v>
          </cell>
          <cell r="L378">
            <v>8490</v>
          </cell>
          <cell r="M378">
            <v>8740</v>
          </cell>
          <cell r="N378">
            <v>9000</v>
          </cell>
        </row>
        <row r="379">
          <cell r="B379" t="str">
            <v>10.22.225.121.0000.2375</v>
          </cell>
          <cell r="C379" t="str">
            <v>Emergency Program-Insurance-General</v>
          </cell>
          <cell r="D379" t="str">
            <v>3b_Expense</v>
          </cell>
          <cell r="E379">
            <v>82.72</v>
          </cell>
          <cell r="F379">
            <v>100</v>
          </cell>
          <cell r="G379">
            <v>100</v>
          </cell>
          <cell r="H379">
            <v>0</v>
          </cell>
          <cell r="I379">
            <v>0</v>
          </cell>
          <cell r="J379">
            <v>100</v>
          </cell>
          <cell r="K379">
            <v>100</v>
          </cell>
          <cell r="L379">
            <v>100</v>
          </cell>
          <cell r="M379">
            <v>100</v>
          </cell>
          <cell r="N379">
            <v>100</v>
          </cell>
        </row>
        <row r="380">
          <cell r="B380" t="str">
            <v>10.22.225.121.0000.2395</v>
          </cell>
          <cell r="C380" t="str">
            <v>Emergency Program-Membership Fees</v>
          </cell>
          <cell r="D380" t="str">
            <v>3b_Expense</v>
          </cell>
          <cell r="E380">
            <v>25</v>
          </cell>
          <cell r="F380">
            <v>150</v>
          </cell>
          <cell r="G380">
            <v>150</v>
          </cell>
          <cell r="H380">
            <v>0</v>
          </cell>
          <cell r="I380">
            <v>0</v>
          </cell>
          <cell r="J380">
            <v>150</v>
          </cell>
          <cell r="K380">
            <v>150</v>
          </cell>
          <cell r="L380">
            <v>150</v>
          </cell>
          <cell r="M380">
            <v>150</v>
          </cell>
          <cell r="N380">
            <v>150</v>
          </cell>
        </row>
        <row r="381">
          <cell r="B381" t="str">
            <v>10.22.225.121.0000.2530</v>
          </cell>
          <cell r="C381" t="str">
            <v>Emergency Program-Purchased Mtc-Equip</v>
          </cell>
          <cell r="D381" t="str">
            <v>3b_Expense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B382" t="str">
            <v>10.22.225.121.0000.4410</v>
          </cell>
          <cell r="C382" t="str">
            <v>Emergency Program-Mun Vehicle And Equip Rental</v>
          </cell>
          <cell r="D382" t="str">
            <v>3b_Expense</v>
          </cell>
          <cell r="E382">
            <v>0</v>
          </cell>
          <cell r="F382">
            <v>0</v>
          </cell>
          <cell r="G382">
            <v>732</v>
          </cell>
          <cell r="H382">
            <v>0</v>
          </cell>
          <cell r="I382">
            <v>0</v>
          </cell>
          <cell r="J382">
            <v>732</v>
          </cell>
          <cell r="K382">
            <v>750</v>
          </cell>
          <cell r="L382">
            <v>765</v>
          </cell>
          <cell r="M382">
            <v>785</v>
          </cell>
          <cell r="N382">
            <v>805</v>
          </cell>
        </row>
        <row r="383">
          <cell r="B383" t="str">
            <v>10.22.225.121.0000.5910</v>
          </cell>
          <cell r="D383" t="str">
            <v>3b_Expense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B384" t="str">
            <v>10.22.225.121.0000.5920</v>
          </cell>
          <cell r="C384" t="str">
            <v>Emergency Program-Office Supplies</v>
          </cell>
          <cell r="D384" t="str">
            <v>3b_Expense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B385" t="str">
            <v>10.22.225.121.0000.5921</v>
          </cell>
          <cell r="C385" t="str">
            <v>Emergency Program-Printing</v>
          </cell>
          <cell r="D385" t="str">
            <v>3b_Expense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B386" t="str">
            <v>10.22.225.121.0000.5930</v>
          </cell>
          <cell r="C386" t="str">
            <v>Emergency Program-Other Goods And Materials</v>
          </cell>
          <cell r="D386" t="str">
            <v>3b_Expense</v>
          </cell>
          <cell r="E386">
            <v>1072.07</v>
          </cell>
          <cell r="F386">
            <v>8000</v>
          </cell>
          <cell r="G386">
            <v>8000</v>
          </cell>
          <cell r="H386">
            <v>14875</v>
          </cell>
          <cell r="I386">
            <v>0</v>
          </cell>
          <cell r="J386">
            <v>22875</v>
          </cell>
          <cell r="K386">
            <v>8240</v>
          </cell>
          <cell r="L386">
            <v>8490</v>
          </cell>
          <cell r="M386">
            <v>8740</v>
          </cell>
          <cell r="N386">
            <v>9000</v>
          </cell>
        </row>
        <row r="387">
          <cell r="B387" t="str">
            <v>10.22.225.121.0000.6538</v>
          </cell>
          <cell r="C387" t="str">
            <v>Emergency Program-Ess (Victoria)</v>
          </cell>
          <cell r="D387" t="str">
            <v>3b_Expense</v>
          </cell>
          <cell r="E387">
            <v>24839.040000000001</v>
          </cell>
          <cell r="F387">
            <v>26250</v>
          </cell>
          <cell r="G387">
            <v>20950</v>
          </cell>
          <cell r="H387">
            <v>0</v>
          </cell>
          <cell r="I387">
            <v>0</v>
          </cell>
          <cell r="J387">
            <v>20950</v>
          </cell>
          <cell r="K387">
            <v>21370</v>
          </cell>
          <cell r="L387">
            <v>21800</v>
          </cell>
          <cell r="M387">
            <v>22240</v>
          </cell>
          <cell r="N387">
            <v>22685</v>
          </cell>
        </row>
        <row r="388">
          <cell r="B388" t="str">
            <v>10.22.225.251.0000.1242</v>
          </cell>
          <cell r="C388" t="str">
            <v>Emergency Prog-Nepp-Wages &amp; Benefits-Other-Reg</v>
          </cell>
          <cell r="D388" t="str">
            <v>3b_Expense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B389" t="str">
            <v>10.22.225.251.0000.2110</v>
          </cell>
          <cell r="C389" t="str">
            <v>Emergency Prog-Nepp-Bus Travel &amp; Allow</v>
          </cell>
          <cell r="D389" t="str">
            <v>3b_Expense</v>
          </cell>
          <cell r="E389">
            <v>0</v>
          </cell>
          <cell r="F389">
            <v>150</v>
          </cell>
          <cell r="G389">
            <v>150</v>
          </cell>
          <cell r="H389">
            <v>0</v>
          </cell>
          <cell r="I389">
            <v>0</v>
          </cell>
          <cell r="J389">
            <v>150</v>
          </cell>
          <cell r="K389">
            <v>150</v>
          </cell>
          <cell r="L389">
            <v>150</v>
          </cell>
          <cell r="M389">
            <v>150</v>
          </cell>
          <cell r="N389">
            <v>150</v>
          </cell>
        </row>
        <row r="390">
          <cell r="B390" t="str">
            <v>10.22.225.251.0000.2111</v>
          </cell>
          <cell r="C390" t="str">
            <v>Emergency Prog-Nepp-Conference &amp; Seminars</v>
          </cell>
          <cell r="D390" t="str">
            <v>3b_Expense</v>
          </cell>
          <cell r="E390">
            <v>1390.75</v>
          </cell>
          <cell r="F390">
            <v>2400</v>
          </cell>
          <cell r="G390">
            <v>2400</v>
          </cell>
          <cell r="H390">
            <v>0</v>
          </cell>
          <cell r="I390">
            <v>0</v>
          </cell>
          <cell r="J390">
            <v>2400</v>
          </cell>
          <cell r="K390">
            <v>2460</v>
          </cell>
          <cell r="L390">
            <v>2520</v>
          </cell>
          <cell r="M390">
            <v>2580</v>
          </cell>
          <cell r="N390">
            <v>2640</v>
          </cell>
        </row>
        <row r="391">
          <cell r="B391" t="str">
            <v>10.22.225.251.0000.2210</v>
          </cell>
          <cell r="C391" t="str">
            <v>Emergency Prog-Nepp-Advertising</v>
          </cell>
          <cell r="D391" t="str">
            <v>3b_Expense</v>
          </cell>
          <cell r="E391">
            <v>0</v>
          </cell>
          <cell r="F391">
            <v>500</v>
          </cell>
          <cell r="G391">
            <v>500</v>
          </cell>
          <cell r="H391">
            <v>0</v>
          </cell>
          <cell r="I391">
            <v>0</v>
          </cell>
          <cell r="J391">
            <v>500</v>
          </cell>
          <cell r="K391">
            <v>510</v>
          </cell>
          <cell r="L391">
            <v>520</v>
          </cell>
          <cell r="M391">
            <v>530</v>
          </cell>
          <cell r="N391">
            <v>540</v>
          </cell>
        </row>
        <row r="392">
          <cell r="B392" t="str">
            <v>10.22.225.251.0000.2340</v>
          </cell>
          <cell r="C392" t="str">
            <v>Emergency Prog-Nepp-Staff Trn &amp; Development</v>
          </cell>
          <cell r="D392" t="str">
            <v>3b_Expense</v>
          </cell>
          <cell r="E392">
            <v>316.14999999999998</v>
          </cell>
          <cell r="F392">
            <v>1000</v>
          </cell>
          <cell r="G392">
            <v>1000</v>
          </cell>
          <cell r="H392">
            <v>0</v>
          </cell>
          <cell r="I392">
            <v>0</v>
          </cell>
          <cell r="J392">
            <v>1000</v>
          </cell>
          <cell r="K392">
            <v>1030</v>
          </cell>
          <cell r="L392">
            <v>1060</v>
          </cell>
          <cell r="M392">
            <v>1090</v>
          </cell>
          <cell r="N392">
            <v>1120</v>
          </cell>
        </row>
        <row r="393">
          <cell r="B393" t="str">
            <v>10.22.225.251.0000.5920</v>
          </cell>
          <cell r="C393" t="str">
            <v>Emergency Prog-Nepp-Office Supplies</v>
          </cell>
          <cell r="D393" t="str">
            <v>3b_Expense</v>
          </cell>
          <cell r="E393">
            <v>0</v>
          </cell>
          <cell r="F393">
            <v>600</v>
          </cell>
          <cell r="G393">
            <v>600</v>
          </cell>
          <cell r="H393">
            <v>0</v>
          </cell>
          <cell r="I393">
            <v>0</v>
          </cell>
          <cell r="J393">
            <v>600</v>
          </cell>
          <cell r="K393">
            <v>620</v>
          </cell>
          <cell r="L393">
            <v>640</v>
          </cell>
          <cell r="M393">
            <v>660</v>
          </cell>
          <cell r="N393">
            <v>680</v>
          </cell>
        </row>
        <row r="394">
          <cell r="B394" t="str">
            <v>10.22.225.251.0000.5921</v>
          </cell>
          <cell r="C394" t="str">
            <v>Emergency Prog-Nepp-Printing</v>
          </cell>
          <cell r="D394" t="str">
            <v>3b_Expense</v>
          </cell>
          <cell r="E394">
            <v>0</v>
          </cell>
          <cell r="F394">
            <v>400</v>
          </cell>
          <cell r="G394">
            <v>400</v>
          </cell>
          <cell r="H394">
            <v>0</v>
          </cell>
          <cell r="I394">
            <v>0</v>
          </cell>
          <cell r="J394">
            <v>400</v>
          </cell>
          <cell r="K394">
            <v>410</v>
          </cell>
          <cell r="L394">
            <v>420</v>
          </cell>
          <cell r="M394">
            <v>430</v>
          </cell>
          <cell r="N394">
            <v>440</v>
          </cell>
        </row>
        <row r="395">
          <cell r="B395" t="str">
            <v>10.22.225.251.0000.5930</v>
          </cell>
          <cell r="C395" t="str">
            <v>Emergency Prog-Nepp-Other Goods &amp; Materials</v>
          </cell>
          <cell r="D395" t="str">
            <v>3b_Expense</v>
          </cell>
          <cell r="E395">
            <v>186</v>
          </cell>
          <cell r="F395">
            <v>2000</v>
          </cell>
          <cell r="G395">
            <v>2000</v>
          </cell>
          <cell r="H395">
            <v>0</v>
          </cell>
          <cell r="I395">
            <v>0</v>
          </cell>
          <cell r="J395">
            <v>2000</v>
          </cell>
          <cell r="K395">
            <v>2050</v>
          </cell>
          <cell r="L395">
            <v>2100</v>
          </cell>
          <cell r="M395">
            <v>2150</v>
          </cell>
          <cell r="N395">
            <v>2200</v>
          </cell>
        </row>
        <row r="396">
          <cell r="B396" t="str">
            <v>10.22.225.252.0000.2210</v>
          </cell>
          <cell r="C396" t="str">
            <v>Emergency Prog-Amateur Radio-Advertising</v>
          </cell>
          <cell r="D396" t="str">
            <v>3b_Expense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B397" t="str">
            <v>10.22.225.252.0000.2530</v>
          </cell>
          <cell r="C397" t="str">
            <v>Emergency Prog-Amateur Radio-Maintenance Equip</v>
          </cell>
          <cell r="D397" t="str">
            <v>3b_Expense</v>
          </cell>
          <cell r="E397">
            <v>0</v>
          </cell>
          <cell r="F397">
            <v>350</v>
          </cell>
          <cell r="G397">
            <v>350</v>
          </cell>
          <cell r="H397">
            <v>0</v>
          </cell>
          <cell r="I397">
            <v>0</v>
          </cell>
          <cell r="J397">
            <v>350</v>
          </cell>
          <cell r="K397">
            <v>360</v>
          </cell>
          <cell r="L397">
            <v>370</v>
          </cell>
          <cell r="M397">
            <v>380</v>
          </cell>
          <cell r="N397">
            <v>390</v>
          </cell>
        </row>
        <row r="398">
          <cell r="B398" t="str">
            <v>10.22.225.252.0000.4410</v>
          </cell>
          <cell r="C398" t="str">
            <v>Emergency Prog-Amateur Radio-Equip Rental</v>
          </cell>
          <cell r="D398" t="str">
            <v>3b_Expense</v>
          </cell>
          <cell r="E398">
            <v>732</v>
          </cell>
          <cell r="F398">
            <v>1320</v>
          </cell>
          <cell r="G398">
            <v>1320</v>
          </cell>
          <cell r="H398">
            <v>0</v>
          </cell>
          <cell r="I398">
            <v>0</v>
          </cell>
          <cell r="J398">
            <v>1320</v>
          </cell>
          <cell r="K398">
            <v>1355</v>
          </cell>
          <cell r="L398">
            <v>1390</v>
          </cell>
          <cell r="M398">
            <v>1425</v>
          </cell>
          <cell r="N398">
            <v>1460</v>
          </cell>
        </row>
        <row r="399">
          <cell r="B399" t="str">
            <v>10.22.225.252.0000.5920</v>
          </cell>
          <cell r="C399" t="str">
            <v>Go-Emerg-Amateur Radio-Office Supplies</v>
          </cell>
          <cell r="D399" t="str">
            <v>3b_Expense</v>
          </cell>
          <cell r="E399">
            <v>25.89</v>
          </cell>
          <cell r="F399">
            <v>150</v>
          </cell>
          <cell r="G399">
            <v>150</v>
          </cell>
          <cell r="H399">
            <v>0</v>
          </cell>
          <cell r="I399">
            <v>0</v>
          </cell>
          <cell r="J399">
            <v>150</v>
          </cell>
          <cell r="K399">
            <v>150</v>
          </cell>
          <cell r="L399">
            <v>150</v>
          </cell>
          <cell r="M399">
            <v>150</v>
          </cell>
          <cell r="N399">
            <v>150</v>
          </cell>
        </row>
        <row r="400">
          <cell r="B400" t="str">
            <v>10.22.225.252.0000.5930</v>
          </cell>
          <cell r="C400" t="str">
            <v>Go-Emerg-Amateur Radio-Other Goods &amp; Materials</v>
          </cell>
          <cell r="D400" t="str">
            <v>3b_Expense</v>
          </cell>
          <cell r="E400">
            <v>1335.03</v>
          </cell>
          <cell r="F400">
            <v>3500</v>
          </cell>
          <cell r="G400">
            <v>3500</v>
          </cell>
          <cell r="H400">
            <v>0</v>
          </cell>
          <cell r="I400">
            <v>0</v>
          </cell>
          <cell r="J400">
            <v>3500</v>
          </cell>
          <cell r="K400">
            <v>3590</v>
          </cell>
          <cell r="L400">
            <v>3680</v>
          </cell>
          <cell r="M400">
            <v>3770</v>
          </cell>
          <cell r="N400">
            <v>3860</v>
          </cell>
        </row>
        <row r="401">
          <cell r="B401" t="str">
            <v>10.22.227.121.0000.2379</v>
          </cell>
          <cell r="C401" t="str">
            <v>Animal Control-Contract</v>
          </cell>
          <cell r="D401" t="str">
            <v>2a_Expense</v>
          </cell>
          <cell r="E401">
            <v>69443.039999999994</v>
          </cell>
          <cell r="F401">
            <v>68967</v>
          </cell>
          <cell r="G401">
            <v>70346</v>
          </cell>
          <cell r="H401">
            <v>0</v>
          </cell>
          <cell r="I401">
            <v>0</v>
          </cell>
          <cell r="J401">
            <v>70346</v>
          </cell>
          <cell r="K401">
            <v>71755</v>
          </cell>
          <cell r="L401">
            <v>73195</v>
          </cell>
          <cell r="M401">
            <v>74660</v>
          </cell>
          <cell r="N401">
            <v>76155</v>
          </cell>
        </row>
        <row r="402">
          <cell r="B402" t="str">
            <v>10.22.227.121.0000.5921</v>
          </cell>
          <cell r="C402" t="str">
            <v>Animal Control-Printing</v>
          </cell>
          <cell r="D402" t="str">
            <v>2a_Expense</v>
          </cell>
          <cell r="E402">
            <v>0</v>
          </cell>
          <cell r="F402">
            <v>1000</v>
          </cell>
          <cell r="G402">
            <v>1000</v>
          </cell>
          <cell r="H402">
            <v>0</v>
          </cell>
          <cell r="I402">
            <v>0</v>
          </cell>
          <cell r="J402">
            <v>1000</v>
          </cell>
          <cell r="K402">
            <v>1030</v>
          </cell>
          <cell r="L402">
            <v>1060</v>
          </cell>
          <cell r="M402">
            <v>1090</v>
          </cell>
          <cell r="N402">
            <v>1120</v>
          </cell>
        </row>
        <row r="403">
          <cell r="B403" t="str">
            <v>10.22.227.121.0000.5930</v>
          </cell>
          <cell r="C403" t="str">
            <v>Animal Control-Other Goods And Materials</v>
          </cell>
          <cell r="D403" t="str">
            <v>2a_Expense</v>
          </cell>
          <cell r="E403">
            <v>418.71</v>
          </cell>
          <cell r="F403">
            <v>436</v>
          </cell>
          <cell r="G403">
            <v>436</v>
          </cell>
          <cell r="H403">
            <v>0</v>
          </cell>
          <cell r="I403">
            <v>0</v>
          </cell>
          <cell r="J403">
            <v>436</v>
          </cell>
          <cell r="K403">
            <v>450</v>
          </cell>
          <cell r="L403">
            <v>460</v>
          </cell>
          <cell r="M403">
            <v>470</v>
          </cell>
          <cell r="N403">
            <v>480</v>
          </cell>
        </row>
        <row r="404">
          <cell r="B404" t="str">
            <v>10.22.229.121.0000.1110</v>
          </cell>
          <cell r="C404" t="str">
            <v>Inspections-Salaries-Regular</v>
          </cell>
          <cell r="D404" t="str">
            <v>5a_Expense</v>
          </cell>
          <cell r="E404">
            <v>57195.07</v>
          </cell>
          <cell r="F404">
            <v>56930</v>
          </cell>
          <cell r="G404">
            <v>58634</v>
          </cell>
          <cell r="H404">
            <v>14113</v>
          </cell>
          <cell r="I404">
            <v>0</v>
          </cell>
          <cell r="J404">
            <v>72747</v>
          </cell>
          <cell r="K404">
            <v>74210</v>
          </cell>
          <cell r="L404">
            <v>75700</v>
          </cell>
          <cell r="M404">
            <v>77220</v>
          </cell>
          <cell r="N404">
            <v>78765</v>
          </cell>
        </row>
        <row r="405">
          <cell r="B405" t="str">
            <v>10.22.229.121.0000.1120</v>
          </cell>
          <cell r="C405" t="str">
            <v>Inspections-Salaries-Overtime</v>
          </cell>
          <cell r="D405" t="str">
            <v>5a_Expense</v>
          </cell>
          <cell r="E405">
            <v>0</v>
          </cell>
          <cell r="F405">
            <v>0</v>
          </cell>
          <cell r="G405">
            <v>0</v>
          </cell>
          <cell r="H405">
            <v>7000</v>
          </cell>
          <cell r="I405">
            <v>0</v>
          </cell>
          <cell r="J405">
            <v>7000</v>
          </cell>
          <cell r="K405">
            <v>7140</v>
          </cell>
          <cell r="L405">
            <v>7285</v>
          </cell>
          <cell r="M405">
            <v>7435</v>
          </cell>
          <cell r="N405">
            <v>7585</v>
          </cell>
        </row>
        <row r="406">
          <cell r="B406" t="str">
            <v>10.22.229.121.0000.1131</v>
          </cell>
          <cell r="C406" t="str">
            <v>Inspections-Salaries-Acting Pay</v>
          </cell>
          <cell r="D406" t="str">
            <v>5a_Expense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B407" t="str">
            <v>10.22.229.121.0000.1136</v>
          </cell>
          <cell r="C407" t="str">
            <v>Inspections-Salaries-Severance Pay</v>
          </cell>
          <cell r="D407" t="str">
            <v>5a_Expense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B408" t="str">
            <v>10.22.229.121.0000.1210</v>
          </cell>
          <cell r="C408" t="str">
            <v>Inspections-Wages &amp; Benefits-Other-Pw</v>
          </cell>
          <cell r="D408" t="str">
            <v>5a_Expense</v>
          </cell>
          <cell r="E408">
            <v>224.48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B409" t="str">
            <v>10.22.229.121.0000.1240</v>
          </cell>
          <cell r="C409" t="str">
            <v>Inspections-Wages &amp; Benefits-Other-Reg-Pw</v>
          </cell>
          <cell r="D409" t="str">
            <v>5a_Expense</v>
          </cell>
          <cell r="E409">
            <v>0</v>
          </cell>
          <cell r="F409">
            <v>8537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B410" t="str">
            <v>10.22.229.121.0000.1242</v>
          </cell>
          <cell r="C410" t="str">
            <v>Inspections-Wages &amp; Benefits-Other-Reg</v>
          </cell>
          <cell r="D410" t="str">
            <v>5a_Expense</v>
          </cell>
          <cell r="E410">
            <v>36333.56</v>
          </cell>
          <cell r="F410">
            <v>42692</v>
          </cell>
          <cell r="G410">
            <v>42309</v>
          </cell>
          <cell r="H410">
            <v>0</v>
          </cell>
          <cell r="I410">
            <v>0</v>
          </cell>
          <cell r="J410">
            <v>42309</v>
          </cell>
          <cell r="K410">
            <v>43160</v>
          </cell>
          <cell r="L410">
            <v>44025</v>
          </cell>
          <cell r="M410">
            <v>44910</v>
          </cell>
          <cell r="N410">
            <v>45815</v>
          </cell>
        </row>
        <row r="411">
          <cell r="B411" t="str">
            <v>10.22.229.121.0000.1400</v>
          </cell>
          <cell r="C411" t="str">
            <v>Inspections-Benefits</v>
          </cell>
          <cell r="D411" t="str">
            <v>5a_Expense</v>
          </cell>
          <cell r="E411">
            <v>19895.689999999999</v>
          </cell>
          <cell r="F411">
            <v>11330</v>
          </cell>
          <cell r="G411">
            <v>11930</v>
          </cell>
          <cell r="H411">
            <v>0</v>
          </cell>
          <cell r="I411">
            <v>0</v>
          </cell>
          <cell r="J411">
            <v>11930</v>
          </cell>
          <cell r="K411">
            <v>12170</v>
          </cell>
          <cell r="L411">
            <v>12415</v>
          </cell>
          <cell r="M411">
            <v>12665</v>
          </cell>
          <cell r="N411">
            <v>12920</v>
          </cell>
        </row>
        <row r="412">
          <cell r="B412" t="str">
            <v>10.22.229.121.0000.1482</v>
          </cell>
          <cell r="C412" t="str">
            <v>Inspections-Pw-Toil</v>
          </cell>
          <cell r="D412" t="str">
            <v>5a_Expense</v>
          </cell>
          <cell r="E412">
            <v>312.8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B413" t="str">
            <v>10.22.229.121.0000.2110</v>
          </cell>
          <cell r="C413" t="str">
            <v>Inspections-Business Travel And Allowances</v>
          </cell>
          <cell r="D413" t="str">
            <v>5a_Expense</v>
          </cell>
          <cell r="E413">
            <v>1663.7</v>
          </cell>
          <cell r="F413">
            <v>2300</v>
          </cell>
          <cell r="G413">
            <v>2000</v>
          </cell>
          <cell r="H413">
            <v>0</v>
          </cell>
          <cell r="I413">
            <v>0</v>
          </cell>
          <cell r="J413">
            <v>2000</v>
          </cell>
          <cell r="K413">
            <v>2040</v>
          </cell>
          <cell r="L413">
            <v>2085</v>
          </cell>
          <cell r="M413">
            <v>2130</v>
          </cell>
          <cell r="N413">
            <v>2175</v>
          </cell>
        </row>
        <row r="414">
          <cell r="B414" t="str">
            <v>10.22.229.121.0000.2111</v>
          </cell>
          <cell r="C414" t="str">
            <v>Inspections-Conferences And Seminars</v>
          </cell>
          <cell r="D414" t="str">
            <v>5a_Expense</v>
          </cell>
          <cell r="E414">
            <v>2703.81</v>
          </cell>
          <cell r="F414">
            <v>3000</v>
          </cell>
          <cell r="G414">
            <v>5600</v>
          </cell>
          <cell r="H414">
            <v>0</v>
          </cell>
          <cell r="I414">
            <v>0</v>
          </cell>
          <cell r="J414">
            <v>5600</v>
          </cell>
          <cell r="K414">
            <v>5600</v>
          </cell>
          <cell r="L414">
            <v>5600</v>
          </cell>
          <cell r="M414">
            <v>5600</v>
          </cell>
          <cell r="N414">
            <v>5600</v>
          </cell>
        </row>
        <row r="415">
          <cell r="B415" t="str">
            <v>10.22.229.121.0000.2220</v>
          </cell>
          <cell r="C415" t="str">
            <v>Inspections-Subscriptions And Publications</v>
          </cell>
          <cell r="D415" t="str">
            <v>5a_Expense</v>
          </cell>
          <cell r="E415">
            <v>33.9</v>
          </cell>
          <cell r="F415">
            <v>400</v>
          </cell>
          <cell r="G415">
            <v>450</v>
          </cell>
          <cell r="H415">
            <v>0</v>
          </cell>
          <cell r="I415">
            <v>0</v>
          </cell>
          <cell r="J415">
            <v>450</v>
          </cell>
          <cell r="K415">
            <v>460</v>
          </cell>
          <cell r="L415">
            <v>470</v>
          </cell>
          <cell r="M415">
            <v>480</v>
          </cell>
          <cell r="N415">
            <v>490</v>
          </cell>
        </row>
        <row r="416">
          <cell r="B416" t="str">
            <v>10.22.229.121.0000.2320</v>
          </cell>
          <cell r="C416" t="str">
            <v>Inspections-Legal Services</v>
          </cell>
          <cell r="D416" t="str">
            <v>5a_Expense</v>
          </cell>
          <cell r="E416">
            <v>0</v>
          </cell>
          <cell r="F416">
            <v>3000</v>
          </cell>
          <cell r="G416">
            <v>6200</v>
          </cell>
          <cell r="H416">
            <v>0</v>
          </cell>
          <cell r="I416">
            <v>0</v>
          </cell>
          <cell r="J416">
            <v>6200</v>
          </cell>
          <cell r="K416">
            <v>6325</v>
          </cell>
          <cell r="L416">
            <v>6455</v>
          </cell>
          <cell r="M416">
            <v>6585</v>
          </cell>
          <cell r="N416">
            <v>6720</v>
          </cell>
        </row>
        <row r="417">
          <cell r="B417" t="str">
            <v>10.22.229.121.0000.2340</v>
          </cell>
          <cell r="C417" t="str">
            <v>Inspections-Staff Training And Development</v>
          </cell>
          <cell r="D417" t="str">
            <v>5a_Expense</v>
          </cell>
          <cell r="E417">
            <v>1807.26</v>
          </cell>
          <cell r="F417">
            <v>1500</v>
          </cell>
          <cell r="G417">
            <v>1000</v>
          </cell>
          <cell r="H417">
            <v>0</v>
          </cell>
          <cell r="I417">
            <v>0</v>
          </cell>
          <cell r="J417">
            <v>1000</v>
          </cell>
          <cell r="K417">
            <v>1020</v>
          </cell>
          <cell r="L417">
            <v>1045</v>
          </cell>
          <cell r="M417">
            <v>1070</v>
          </cell>
          <cell r="N417">
            <v>1095</v>
          </cell>
        </row>
        <row r="418">
          <cell r="B418" t="str">
            <v>10.22.229.121.0000.2395</v>
          </cell>
          <cell r="C418" t="str">
            <v>Inspections-Membership Fees</v>
          </cell>
          <cell r="D418" t="str">
            <v>5a_Expense</v>
          </cell>
          <cell r="E418">
            <v>285</v>
          </cell>
          <cell r="F418">
            <v>1100</v>
          </cell>
          <cell r="G418">
            <v>500</v>
          </cell>
          <cell r="H418">
            <v>0</v>
          </cell>
          <cell r="I418">
            <v>0</v>
          </cell>
          <cell r="J418">
            <v>500</v>
          </cell>
          <cell r="K418">
            <v>510</v>
          </cell>
          <cell r="L418">
            <v>525</v>
          </cell>
          <cell r="M418">
            <v>540</v>
          </cell>
          <cell r="N418">
            <v>555</v>
          </cell>
        </row>
        <row r="419">
          <cell r="B419" t="str">
            <v>10.22.229.121.0000.2900</v>
          </cell>
          <cell r="C419" t="str">
            <v>Inspections-Other General Services</v>
          </cell>
          <cell r="D419" t="str">
            <v>5a_Expense</v>
          </cell>
          <cell r="E419">
            <v>122.14</v>
          </cell>
          <cell r="F419">
            <v>13000</v>
          </cell>
          <cell r="G419">
            <v>3000</v>
          </cell>
          <cell r="H419">
            <v>0</v>
          </cell>
          <cell r="I419">
            <v>13000</v>
          </cell>
          <cell r="J419">
            <v>16000</v>
          </cell>
          <cell r="K419">
            <v>3060</v>
          </cell>
          <cell r="L419">
            <v>3125</v>
          </cell>
          <cell r="M419">
            <v>3190</v>
          </cell>
          <cell r="N419">
            <v>3255</v>
          </cell>
        </row>
        <row r="420">
          <cell r="B420" t="str">
            <v>10.22.229.121.0000.4410</v>
          </cell>
          <cell r="C420" t="str">
            <v>Inspections-Municipal Vehicle And Equip Rental</v>
          </cell>
          <cell r="D420" t="str">
            <v>5a_Expense</v>
          </cell>
          <cell r="E420">
            <v>1407.96</v>
          </cell>
          <cell r="F420">
            <v>2816</v>
          </cell>
          <cell r="G420">
            <v>2816</v>
          </cell>
          <cell r="H420">
            <v>4476</v>
          </cell>
          <cell r="I420">
            <v>0</v>
          </cell>
          <cell r="J420">
            <v>7292</v>
          </cell>
          <cell r="K420">
            <v>7376</v>
          </cell>
          <cell r="L420">
            <v>7461</v>
          </cell>
          <cell r="M420">
            <v>7546</v>
          </cell>
          <cell r="N420">
            <v>7631</v>
          </cell>
        </row>
        <row r="421">
          <cell r="B421" t="str">
            <v>10.22.229.121.0000.5410</v>
          </cell>
          <cell r="C421" t="str">
            <v>Inspections-Uniforms And Clothing</v>
          </cell>
          <cell r="D421" t="str">
            <v>5a_Expense</v>
          </cell>
          <cell r="E421">
            <v>119</v>
          </cell>
          <cell r="F421">
            <v>0</v>
          </cell>
          <cell r="G421">
            <v>200</v>
          </cell>
          <cell r="H421">
            <v>0</v>
          </cell>
          <cell r="I421">
            <v>0</v>
          </cell>
          <cell r="J421">
            <v>200</v>
          </cell>
          <cell r="K421">
            <v>205</v>
          </cell>
          <cell r="L421">
            <v>210</v>
          </cell>
          <cell r="M421">
            <v>215</v>
          </cell>
          <cell r="N421">
            <v>220</v>
          </cell>
        </row>
        <row r="422">
          <cell r="B422" t="str">
            <v>10.22.229.121.0000.5921</v>
          </cell>
          <cell r="C422" t="str">
            <v>Inspections-Printing</v>
          </cell>
          <cell r="D422" t="str">
            <v>5a_Expense</v>
          </cell>
          <cell r="E422">
            <v>465.97</v>
          </cell>
          <cell r="F422">
            <v>700</v>
          </cell>
          <cell r="G422">
            <v>400</v>
          </cell>
          <cell r="H422">
            <v>0</v>
          </cell>
          <cell r="I422">
            <v>0</v>
          </cell>
          <cell r="J422">
            <v>400</v>
          </cell>
          <cell r="K422">
            <v>410</v>
          </cell>
          <cell r="L422">
            <v>420</v>
          </cell>
          <cell r="M422">
            <v>430</v>
          </cell>
          <cell r="N422">
            <v>440</v>
          </cell>
        </row>
        <row r="423">
          <cell r="B423" t="str">
            <v>10.22.229.121.0000.5930</v>
          </cell>
          <cell r="C423" t="str">
            <v>Inspections-Other Goods And Materials</v>
          </cell>
          <cell r="D423" t="str">
            <v>5a_Expense</v>
          </cell>
          <cell r="E423">
            <v>282.27999999999997</v>
          </cell>
          <cell r="F423">
            <v>2700</v>
          </cell>
          <cell r="G423">
            <v>1000</v>
          </cell>
          <cell r="H423">
            <v>0</v>
          </cell>
          <cell r="I423">
            <v>0</v>
          </cell>
          <cell r="J423">
            <v>1000</v>
          </cell>
          <cell r="K423">
            <v>1020</v>
          </cell>
          <cell r="L423">
            <v>1045</v>
          </cell>
          <cell r="M423">
            <v>1070</v>
          </cell>
          <cell r="N423">
            <v>1095</v>
          </cell>
        </row>
        <row r="424">
          <cell r="B424" t="str">
            <v>10.23.231.121.0000.1110</v>
          </cell>
          <cell r="C424" t="str">
            <v>Pw Admin-Salaries-Regular</v>
          </cell>
          <cell r="D424" t="str">
            <v>4b_Expense</v>
          </cell>
          <cell r="E424">
            <v>552513.87</v>
          </cell>
          <cell r="F424">
            <v>495480</v>
          </cell>
          <cell r="G424">
            <v>693891</v>
          </cell>
          <cell r="H424">
            <v>0</v>
          </cell>
          <cell r="I424">
            <v>0</v>
          </cell>
          <cell r="J424">
            <v>693891</v>
          </cell>
          <cell r="K424">
            <v>707770</v>
          </cell>
          <cell r="L424">
            <v>721930</v>
          </cell>
          <cell r="M424">
            <v>736370</v>
          </cell>
          <cell r="N424">
            <v>751100</v>
          </cell>
        </row>
        <row r="425">
          <cell r="B425" t="str">
            <v>10.23.231.121.0000.1120</v>
          </cell>
          <cell r="C425" t="str">
            <v>Pw Admin-Salaries-Overtime</v>
          </cell>
          <cell r="D425" t="str">
            <v>4b_Expense</v>
          </cell>
          <cell r="E425">
            <v>3933.13</v>
          </cell>
          <cell r="F425">
            <v>1000</v>
          </cell>
          <cell r="G425">
            <v>1000</v>
          </cell>
          <cell r="H425">
            <v>0</v>
          </cell>
          <cell r="I425">
            <v>0</v>
          </cell>
          <cell r="J425">
            <v>1000</v>
          </cell>
          <cell r="K425">
            <v>1030</v>
          </cell>
          <cell r="L425">
            <v>1060</v>
          </cell>
          <cell r="M425">
            <v>1090</v>
          </cell>
          <cell r="N425">
            <v>1120</v>
          </cell>
        </row>
        <row r="426">
          <cell r="B426" t="str">
            <v>10.23.231.121.0000.1131</v>
          </cell>
          <cell r="C426" t="str">
            <v>Pw Admin-Salaries-Acting Pay</v>
          </cell>
          <cell r="D426" t="str">
            <v>4b_Expense</v>
          </cell>
          <cell r="E426">
            <v>4574.5</v>
          </cell>
          <cell r="F426">
            <v>2000</v>
          </cell>
          <cell r="G426">
            <v>2000</v>
          </cell>
          <cell r="H426">
            <v>0</v>
          </cell>
          <cell r="I426">
            <v>0</v>
          </cell>
          <cell r="J426">
            <v>2000</v>
          </cell>
          <cell r="K426">
            <v>2050</v>
          </cell>
          <cell r="L426">
            <v>2100</v>
          </cell>
          <cell r="M426">
            <v>2150</v>
          </cell>
          <cell r="N426">
            <v>2200</v>
          </cell>
        </row>
        <row r="427">
          <cell r="B427" t="str">
            <v>10.23.231.121.0000.1136</v>
          </cell>
          <cell r="C427" t="str">
            <v>Pw Admin-Salaries-Severance Pay</v>
          </cell>
          <cell r="D427" t="str">
            <v>4b_Expense</v>
          </cell>
          <cell r="E427">
            <v>0</v>
          </cell>
          <cell r="F427">
            <v>0</v>
          </cell>
          <cell r="G427">
            <v>7859</v>
          </cell>
          <cell r="H427">
            <v>0</v>
          </cell>
          <cell r="I427">
            <v>0</v>
          </cell>
          <cell r="J427">
            <v>7859</v>
          </cell>
          <cell r="K427">
            <v>8020</v>
          </cell>
          <cell r="L427">
            <v>8185</v>
          </cell>
          <cell r="M427">
            <v>8350</v>
          </cell>
          <cell r="N427">
            <v>8520</v>
          </cell>
        </row>
        <row r="428">
          <cell r="B428" t="str">
            <v>10.23.231.121.0000.1211</v>
          </cell>
          <cell r="C428" t="str">
            <v>Pw Admin-Wages &amp; Benefits-Ft-Reg-P&amp;R</v>
          </cell>
          <cell r="D428" t="str">
            <v>4b_Expense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B429" t="str">
            <v>10.23.231.121.0000.1237</v>
          </cell>
          <cell r="C429" t="str">
            <v>Pw Admin-Standby Pay</v>
          </cell>
          <cell r="D429" t="str">
            <v>4b_Expense</v>
          </cell>
          <cell r="E429">
            <v>13886.65</v>
          </cell>
          <cell r="F429">
            <v>16000</v>
          </cell>
          <cell r="G429">
            <v>16000</v>
          </cell>
          <cell r="H429">
            <v>0</v>
          </cell>
          <cell r="I429">
            <v>0</v>
          </cell>
          <cell r="J429">
            <v>16000</v>
          </cell>
          <cell r="K429">
            <v>16400</v>
          </cell>
          <cell r="L429">
            <v>16810</v>
          </cell>
          <cell r="M429">
            <v>17230</v>
          </cell>
          <cell r="N429">
            <v>17660</v>
          </cell>
        </row>
        <row r="430">
          <cell r="B430" t="str">
            <v>10.23.231.121.0000.1238</v>
          </cell>
          <cell r="C430" t="str">
            <v>Pw Admin-First Aid Pay</v>
          </cell>
          <cell r="D430" t="str">
            <v>4b_Expense</v>
          </cell>
          <cell r="E430">
            <v>1540.99</v>
          </cell>
          <cell r="F430">
            <v>350</v>
          </cell>
          <cell r="G430">
            <v>3380</v>
          </cell>
          <cell r="H430">
            <v>0</v>
          </cell>
          <cell r="I430">
            <v>0</v>
          </cell>
          <cell r="J430">
            <v>3380</v>
          </cell>
          <cell r="K430">
            <v>3380</v>
          </cell>
          <cell r="L430">
            <v>3380</v>
          </cell>
          <cell r="M430">
            <v>3380</v>
          </cell>
          <cell r="N430">
            <v>3380</v>
          </cell>
        </row>
        <row r="431">
          <cell r="B431" t="str">
            <v>10.23.231.121.0000.1240</v>
          </cell>
          <cell r="C431" t="str">
            <v>Pw Admin-Wages &amp; Benefits-Other-Reg-Pw</v>
          </cell>
          <cell r="D431" t="str">
            <v>4b_Expense</v>
          </cell>
          <cell r="E431">
            <v>15805.88</v>
          </cell>
          <cell r="F431">
            <v>21050</v>
          </cell>
          <cell r="G431">
            <v>3279</v>
          </cell>
          <cell r="H431">
            <v>0</v>
          </cell>
          <cell r="I431">
            <v>0</v>
          </cell>
          <cell r="J431">
            <v>3279</v>
          </cell>
          <cell r="K431">
            <v>3345</v>
          </cell>
          <cell r="L431">
            <v>3415</v>
          </cell>
          <cell r="M431">
            <v>3485</v>
          </cell>
          <cell r="N431">
            <v>3555</v>
          </cell>
        </row>
        <row r="432">
          <cell r="B432" t="str">
            <v>10.23.231.121.0000.1242</v>
          </cell>
          <cell r="C432" t="str">
            <v>Pw Admin-Wages &amp; Benefits-Other-Reg Py</v>
          </cell>
          <cell r="D432" t="str">
            <v>4b_Expense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B433" t="str">
            <v>10.23.231.121.0000.1400</v>
          </cell>
          <cell r="C433" t="str">
            <v>Pw Admin-Benefits</v>
          </cell>
          <cell r="D433" t="str">
            <v>4b_Expense</v>
          </cell>
          <cell r="E433">
            <v>106332.15</v>
          </cell>
          <cell r="F433">
            <v>127730</v>
          </cell>
          <cell r="G433">
            <v>144030</v>
          </cell>
          <cell r="H433">
            <v>0</v>
          </cell>
          <cell r="I433">
            <v>0</v>
          </cell>
          <cell r="J433">
            <v>144030</v>
          </cell>
          <cell r="K433">
            <v>146915</v>
          </cell>
          <cell r="L433">
            <v>149855</v>
          </cell>
          <cell r="M433">
            <v>152855</v>
          </cell>
          <cell r="N433">
            <v>155915</v>
          </cell>
        </row>
        <row r="434">
          <cell r="B434" t="str">
            <v>10.23.231.121.0000.1408</v>
          </cell>
          <cell r="C434" t="str">
            <v>Pw Admin-Municipal Pension-Pbc Ehc</v>
          </cell>
          <cell r="D434" t="str">
            <v>4b_Expense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B435" t="str">
            <v>10.23.231.121.0000.1409</v>
          </cell>
          <cell r="C435" t="str">
            <v>Pw Admin-Salary Benefits-Pbc Dental Plan</v>
          </cell>
          <cell r="D435" t="str">
            <v>4b_Expense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B436" t="str">
            <v>10.23.231.121.0000.1413</v>
          </cell>
          <cell r="C436" t="str">
            <v>Pw Admin-Mun Pen-Past Service</v>
          </cell>
          <cell r="D436" t="str">
            <v>4b_Expense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B437" t="str">
            <v>10.23.231.121.0000.1471</v>
          </cell>
          <cell r="C437" t="str">
            <v>Pw Admin - Employee Sick Obligation</v>
          </cell>
          <cell r="D437" t="str">
            <v>4b_Expense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B438" t="str">
            <v>10.23.231.121.0000.1472</v>
          </cell>
          <cell r="C438" t="str">
            <v>Pw Admin - Employee Vacation Obligation</v>
          </cell>
          <cell r="D438" t="str">
            <v>4b_Expense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B439" t="str">
            <v>10.23.231.121.0000.1482</v>
          </cell>
          <cell r="C439" t="str">
            <v>Pw Admin - Employee Toil</v>
          </cell>
          <cell r="D439" t="str">
            <v>4b_Expense</v>
          </cell>
          <cell r="E439">
            <v>10740.9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B440" t="str">
            <v>10.23.231.121.0000.2110</v>
          </cell>
          <cell r="C440" t="str">
            <v>Pw Admin-Business Travel And Allowances</v>
          </cell>
          <cell r="D440" t="str">
            <v>4b_Expense</v>
          </cell>
          <cell r="E440">
            <v>2699.29</v>
          </cell>
          <cell r="F440">
            <v>4350</v>
          </cell>
          <cell r="G440">
            <v>4500</v>
          </cell>
          <cell r="H440">
            <v>0</v>
          </cell>
          <cell r="I440">
            <v>0</v>
          </cell>
          <cell r="J440">
            <v>4500</v>
          </cell>
          <cell r="K440">
            <v>4590</v>
          </cell>
          <cell r="L440">
            <v>4685</v>
          </cell>
          <cell r="M440">
            <v>4780</v>
          </cell>
          <cell r="N440">
            <v>4880</v>
          </cell>
        </row>
        <row r="441">
          <cell r="B441" t="str">
            <v>10.23.231.121.0000.2111</v>
          </cell>
          <cell r="C441" t="str">
            <v>Pw Admin-Conferences And Seminars</v>
          </cell>
          <cell r="D441" t="str">
            <v>4b_Expense</v>
          </cell>
          <cell r="E441">
            <v>909.9</v>
          </cell>
          <cell r="F441">
            <v>3000</v>
          </cell>
          <cell r="G441">
            <v>3000</v>
          </cell>
          <cell r="H441">
            <v>0</v>
          </cell>
          <cell r="I441">
            <v>0</v>
          </cell>
          <cell r="J441">
            <v>3000</v>
          </cell>
          <cell r="K441">
            <v>3060</v>
          </cell>
          <cell r="L441">
            <v>3125</v>
          </cell>
          <cell r="M441">
            <v>3190</v>
          </cell>
          <cell r="N441">
            <v>3255</v>
          </cell>
        </row>
        <row r="442">
          <cell r="B442" t="str">
            <v>10.23.231.121.0000.2122</v>
          </cell>
          <cell r="C442" t="str">
            <v>Pw Admin-Freight &amp; Courier</v>
          </cell>
          <cell r="D442" t="str">
            <v>4b_Expense</v>
          </cell>
          <cell r="E442">
            <v>649.88</v>
          </cell>
          <cell r="F442">
            <v>800</v>
          </cell>
          <cell r="G442">
            <v>800</v>
          </cell>
          <cell r="H442">
            <v>0</v>
          </cell>
          <cell r="I442">
            <v>0</v>
          </cell>
          <cell r="J442">
            <v>800</v>
          </cell>
          <cell r="K442">
            <v>820</v>
          </cell>
          <cell r="L442">
            <v>840</v>
          </cell>
          <cell r="M442">
            <v>860</v>
          </cell>
          <cell r="N442">
            <v>880</v>
          </cell>
        </row>
        <row r="443">
          <cell r="B443" t="str">
            <v>10.23.231.121.0000.2132</v>
          </cell>
          <cell r="C443" t="str">
            <v>Pw Admin-Telephone-Long Distance Charges</v>
          </cell>
          <cell r="D443" t="str">
            <v>4b_Expense</v>
          </cell>
          <cell r="E443">
            <v>79.849999999999994</v>
          </cell>
          <cell r="F443">
            <v>200</v>
          </cell>
          <cell r="G443">
            <v>200</v>
          </cell>
          <cell r="H443">
            <v>0</v>
          </cell>
          <cell r="I443">
            <v>0</v>
          </cell>
          <cell r="J443">
            <v>200</v>
          </cell>
          <cell r="K443">
            <v>205</v>
          </cell>
          <cell r="L443">
            <v>210</v>
          </cell>
          <cell r="M443">
            <v>215</v>
          </cell>
          <cell r="N443">
            <v>220</v>
          </cell>
        </row>
        <row r="444">
          <cell r="B444" t="str">
            <v>10.23.231.121.0000.2133</v>
          </cell>
          <cell r="C444" t="str">
            <v>Pw Admin-Cellular Telephone Service</v>
          </cell>
          <cell r="D444" t="str">
            <v>4b_Expense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B445" t="str">
            <v>10.23.231.121.0000.2210</v>
          </cell>
          <cell r="C445" t="str">
            <v>Pw Admin-Advertising</v>
          </cell>
          <cell r="D445" t="str">
            <v>4b_Expense</v>
          </cell>
          <cell r="E445">
            <v>8974.2800000000007</v>
          </cell>
          <cell r="F445">
            <v>8000</v>
          </cell>
          <cell r="G445">
            <v>8000</v>
          </cell>
          <cell r="H445">
            <v>0</v>
          </cell>
          <cell r="I445">
            <v>0</v>
          </cell>
          <cell r="J445">
            <v>8000</v>
          </cell>
          <cell r="K445">
            <v>8160</v>
          </cell>
          <cell r="L445">
            <v>8325</v>
          </cell>
          <cell r="M445">
            <v>8495</v>
          </cell>
          <cell r="N445">
            <v>8665</v>
          </cell>
        </row>
        <row r="446">
          <cell r="B446" t="str">
            <v>10.23.231.121.0000.2220</v>
          </cell>
          <cell r="C446" t="str">
            <v>Pw Admin-Subscriptions And Publications</v>
          </cell>
          <cell r="D446" t="str">
            <v>4b_Expense</v>
          </cell>
          <cell r="E446">
            <v>444.33</v>
          </cell>
          <cell r="F446">
            <v>400</v>
          </cell>
          <cell r="G446">
            <v>610</v>
          </cell>
          <cell r="H446">
            <v>0</v>
          </cell>
          <cell r="I446">
            <v>0</v>
          </cell>
          <cell r="J446">
            <v>610</v>
          </cell>
          <cell r="K446">
            <v>625</v>
          </cell>
          <cell r="L446">
            <v>640</v>
          </cell>
          <cell r="M446">
            <v>655</v>
          </cell>
          <cell r="N446">
            <v>670</v>
          </cell>
        </row>
        <row r="447">
          <cell r="B447" t="str">
            <v>10.23.231.121.0000.2320</v>
          </cell>
          <cell r="C447" t="str">
            <v>Pw Admin-Legal Services</v>
          </cell>
          <cell r="D447" t="str">
            <v>4b_Expense</v>
          </cell>
          <cell r="E447">
            <v>18353.77</v>
          </cell>
          <cell r="F447">
            <v>20000</v>
          </cell>
          <cell r="G447">
            <v>14000</v>
          </cell>
          <cell r="H447">
            <v>0</v>
          </cell>
          <cell r="I447">
            <v>0</v>
          </cell>
          <cell r="J447">
            <v>14000</v>
          </cell>
          <cell r="K447">
            <v>14280</v>
          </cell>
          <cell r="L447">
            <v>14570</v>
          </cell>
          <cell r="M447">
            <v>14865</v>
          </cell>
          <cell r="N447">
            <v>15165</v>
          </cell>
        </row>
        <row r="448">
          <cell r="B448" t="str">
            <v>10.23.231.121.0000.2330</v>
          </cell>
          <cell r="C448" t="str">
            <v>Pw Admin-Professional Services</v>
          </cell>
          <cell r="D448" t="str">
            <v>4b_Expense</v>
          </cell>
          <cell r="E448">
            <v>63101.38</v>
          </cell>
          <cell r="F448">
            <v>56000</v>
          </cell>
          <cell r="G448">
            <v>26610</v>
          </cell>
          <cell r="H448">
            <v>61000</v>
          </cell>
          <cell r="I448">
            <v>0</v>
          </cell>
          <cell r="J448">
            <v>87610</v>
          </cell>
          <cell r="K448">
            <v>63145</v>
          </cell>
          <cell r="L448">
            <v>93690</v>
          </cell>
          <cell r="M448">
            <v>94450</v>
          </cell>
          <cell r="N448">
            <v>45225</v>
          </cell>
        </row>
        <row r="449">
          <cell r="B449" t="str">
            <v>10.23.231.121.0000.2340</v>
          </cell>
          <cell r="C449" t="str">
            <v>Pw Admin-Staff Training &amp; Development</v>
          </cell>
          <cell r="D449" t="str">
            <v>4b_Expense</v>
          </cell>
          <cell r="E449">
            <v>1576.27</v>
          </cell>
          <cell r="F449">
            <v>4500</v>
          </cell>
          <cell r="G449">
            <v>4500</v>
          </cell>
          <cell r="H449">
            <v>5000</v>
          </cell>
          <cell r="I449">
            <v>0</v>
          </cell>
          <cell r="J449">
            <v>9500</v>
          </cell>
          <cell r="K449">
            <v>4640</v>
          </cell>
          <cell r="L449">
            <v>4780</v>
          </cell>
          <cell r="M449">
            <v>4920</v>
          </cell>
          <cell r="N449">
            <v>5070</v>
          </cell>
        </row>
        <row r="450">
          <cell r="B450" t="str">
            <v>10.23.231.121.0000.2391</v>
          </cell>
          <cell r="C450" t="str">
            <v>Pw Admin-Computer Software</v>
          </cell>
          <cell r="D450" t="str">
            <v>4b_Expense</v>
          </cell>
          <cell r="E450">
            <v>6617.2</v>
          </cell>
          <cell r="F450">
            <v>10000</v>
          </cell>
          <cell r="G450">
            <v>10000</v>
          </cell>
          <cell r="H450">
            <v>0</v>
          </cell>
          <cell r="I450">
            <v>0</v>
          </cell>
          <cell r="J450">
            <v>10000</v>
          </cell>
          <cell r="K450">
            <v>10300</v>
          </cell>
          <cell r="L450">
            <v>10610</v>
          </cell>
          <cell r="M450">
            <v>10930</v>
          </cell>
          <cell r="N450">
            <v>11260</v>
          </cell>
        </row>
        <row r="451">
          <cell r="B451" t="str">
            <v>10.23.231.121.0000.2395</v>
          </cell>
          <cell r="C451" t="str">
            <v>Pw Admin-Membership Fees</v>
          </cell>
          <cell r="D451" t="str">
            <v>4b_Expense</v>
          </cell>
          <cell r="E451">
            <v>1200.1500000000001</v>
          </cell>
          <cell r="F451">
            <v>800</v>
          </cell>
          <cell r="G451">
            <v>820</v>
          </cell>
          <cell r="H451">
            <v>1500</v>
          </cell>
          <cell r="I451">
            <v>0</v>
          </cell>
          <cell r="J451">
            <v>2320</v>
          </cell>
          <cell r="K451">
            <v>1860</v>
          </cell>
          <cell r="L451">
            <v>1905</v>
          </cell>
          <cell r="M451">
            <v>1950</v>
          </cell>
          <cell r="N451">
            <v>1995</v>
          </cell>
        </row>
        <row r="452">
          <cell r="B452" t="str">
            <v>10.23.231.121.0000.2530</v>
          </cell>
          <cell r="C452" t="str">
            <v>Pw Admin-Purchased Maintenance-Equipment</v>
          </cell>
          <cell r="D452" t="str">
            <v>4b_Expense</v>
          </cell>
          <cell r="E452">
            <v>0</v>
          </cell>
          <cell r="F452">
            <v>500</v>
          </cell>
          <cell r="G452">
            <v>500</v>
          </cell>
          <cell r="H452">
            <v>0</v>
          </cell>
          <cell r="I452">
            <v>0</v>
          </cell>
          <cell r="J452">
            <v>500</v>
          </cell>
          <cell r="K452">
            <v>520</v>
          </cell>
          <cell r="L452">
            <v>540</v>
          </cell>
          <cell r="M452">
            <v>560</v>
          </cell>
          <cell r="N452">
            <v>580</v>
          </cell>
        </row>
        <row r="453">
          <cell r="B453" t="str">
            <v>10.23.231.121.0000.2620</v>
          </cell>
          <cell r="C453" t="str">
            <v>Pw Admin-Rentals-Machinery And Equipment</v>
          </cell>
          <cell r="D453" t="str">
            <v>4b_Expense</v>
          </cell>
          <cell r="E453">
            <v>0</v>
          </cell>
          <cell r="F453">
            <v>600</v>
          </cell>
          <cell r="G453">
            <v>600</v>
          </cell>
          <cell r="H453">
            <v>1791</v>
          </cell>
          <cell r="I453">
            <v>0</v>
          </cell>
          <cell r="J453">
            <v>2391</v>
          </cell>
          <cell r="K453">
            <v>2411</v>
          </cell>
          <cell r="L453">
            <v>2431</v>
          </cell>
          <cell r="M453">
            <v>2451</v>
          </cell>
          <cell r="N453">
            <v>2471</v>
          </cell>
        </row>
        <row r="454">
          <cell r="B454" t="str">
            <v>10.23.231.121.0000.2900</v>
          </cell>
          <cell r="C454" t="str">
            <v>Pw Admin-Other General Services</v>
          </cell>
          <cell r="D454" t="str">
            <v>4b_Expense</v>
          </cell>
          <cell r="E454">
            <v>966.59</v>
          </cell>
          <cell r="F454">
            <v>500</v>
          </cell>
          <cell r="G454">
            <v>500</v>
          </cell>
          <cell r="H454">
            <v>0</v>
          </cell>
          <cell r="I454">
            <v>0</v>
          </cell>
          <cell r="J454">
            <v>500</v>
          </cell>
          <cell r="K454">
            <v>520</v>
          </cell>
          <cell r="L454">
            <v>540</v>
          </cell>
          <cell r="M454">
            <v>560</v>
          </cell>
          <cell r="N454">
            <v>580</v>
          </cell>
        </row>
        <row r="455">
          <cell r="B455" t="str">
            <v>10.23.231.121.0000.4410</v>
          </cell>
          <cell r="C455" t="str">
            <v>Pw Admin-Rentals-Machinery And Equipment</v>
          </cell>
          <cell r="D455" t="str">
            <v>4b_Expense</v>
          </cell>
          <cell r="E455">
            <v>20112</v>
          </cell>
          <cell r="F455">
            <v>20920</v>
          </cell>
          <cell r="G455">
            <v>20904</v>
          </cell>
          <cell r="H455">
            <v>0</v>
          </cell>
          <cell r="I455">
            <v>0</v>
          </cell>
          <cell r="J455">
            <v>20904</v>
          </cell>
          <cell r="K455">
            <v>21550</v>
          </cell>
          <cell r="L455">
            <v>22200</v>
          </cell>
          <cell r="M455">
            <v>22870</v>
          </cell>
          <cell r="N455">
            <v>23560</v>
          </cell>
        </row>
        <row r="456">
          <cell r="B456" t="str">
            <v>10.23.231.121.0000.5410</v>
          </cell>
          <cell r="C456" t="str">
            <v>Pw Admin-Uniforms And Clothing</v>
          </cell>
          <cell r="D456" t="str">
            <v>4b_Expense</v>
          </cell>
          <cell r="E456">
            <v>308</v>
          </cell>
          <cell r="F456">
            <v>0</v>
          </cell>
          <cell r="G456">
            <v>0</v>
          </cell>
          <cell r="H456">
            <v>300</v>
          </cell>
          <cell r="I456">
            <v>0</v>
          </cell>
          <cell r="J456">
            <v>300</v>
          </cell>
          <cell r="K456">
            <v>310</v>
          </cell>
          <cell r="L456">
            <v>320</v>
          </cell>
          <cell r="M456">
            <v>330</v>
          </cell>
          <cell r="N456">
            <v>340</v>
          </cell>
        </row>
        <row r="457">
          <cell r="B457" t="str">
            <v>10.23.231.121.0000.5920</v>
          </cell>
          <cell r="C457" t="str">
            <v>Pw Admin-Office Supplies</v>
          </cell>
          <cell r="D457" t="str">
            <v>4b_Expense</v>
          </cell>
          <cell r="E457">
            <v>3581.41</v>
          </cell>
          <cell r="F457">
            <v>4000</v>
          </cell>
          <cell r="G457">
            <v>4100</v>
          </cell>
          <cell r="H457">
            <v>0</v>
          </cell>
          <cell r="I457">
            <v>0</v>
          </cell>
          <cell r="J457">
            <v>4100</v>
          </cell>
          <cell r="K457">
            <v>4185</v>
          </cell>
          <cell r="L457">
            <v>4270</v>
          </cell>
          <cell r="M457">
            <v>4360</v>
          </cell>
          <cell r="N457">
            <v>4450</v>
          </cell>
        </row>
        <row r="458">
          <cell r="B458" t="str">
            <v>10.23.231.121.0000.5921</v>
          </cell>
          <cell r="C458" t="str">
            <v>Pw Admin-Printing</v>
          </cell>
          <cell r="D458" t="str">
            <v>4b_Expense</v>
          </cell>
          <cell r="E458">
            <v>132.09</v>
          </cell>
          <cell r="F458">
            <v>200</v>
          </cell>
          <cell r="G458">
            <v>200</v>
          </cell>
          <cell r="H458">
            <v>0</v>
          </cell>
          <cell r="I458">
            <v>0</v>
          </cell>
          <cell r="J458">
            <v>200</v>
          </cell>
          <cell r="K458">
            <v>210</v>
          </cell>
          <cell r="L458">
            <v>220</v>
          </cell>
          <cell r="M458">
            <v>230</v>
          </cell>
          <cell r="N458">
            <v>240</v>
          </cell>
        </row>
        <row r="459">
          <cell r="B459" t="str">
            <v>10.23.231.121.0000.5923</v>
          </cell>
          <cell r="C459" t="str">
            <v>Pw Admin-Computer Supplies</v>
          </cell>
          <cell r="D459" t="str">
            <v>4b_Expense</v>
          </cell>
          <cell r="E459">
            <v>695.48</v>
          </cell>
          <cell r="F459">
            <v>2000</v>
          </cell>
          <cell r="G459">
            <v>2000</v>
          </cell>
          <cell r="H459">
            <v>0</v>
          </cell>
          <cell r="I459">
            <v>0</v>
          </cell>
          <cell r="J459">
            <v>2000</v>
          </cell>
          <cell r="K459">
            <v>2060</v>
          </cell>
          <cell r="L459">
            <v>2120</v>
          </cell>
          <cell r="M459">
            <v>2180</v>
          </cell>
          <cell r="N459">
            <v>2250</v>
          </cell>
        </row>
        <row r="460">
          <cell r="B460" t="str">
            <v>10.23.231.121.0000.5924</v>
          </cell>
          <cell r="C460" t="str">
            <v>Pw Admin-Photocopier Supplies And Service</v>
          </cell>
          <cell r="D460" t="str">
            <v>4b_Expense</v>
          </cell>
          <cell r="E460">
            <v>1102.99</v>
          </cell>
          <cell r="F460">
            <v>3000</v>
          </cell>
          <cell r="G460">
            <v>3000</v>
          </cell>
          <cell r="H460">
            <v>0</v>
          </cell>
          <cell r="I460">
            <v>0</v>
          </cell>
          <cell r="J460">
            <v>3000</v>
          </cell>
          <cell r="K460">
            <v>3090</v>
          </cell>
          <cell r="L460">
            <v>3180</v>
          </cell>
          <cell r="M460">
            <v>3280</v>
          </cell>
          <cell r="N460">
            <v>3380</v>
          </cell>
        </row>
        <row r="461">
          <cell r="B461" t="str">
            <v>10.23.231.121.0000.5930</v>
          </cell>
          <cell r="C461" t="str">
            <v>Pw Admin-Other Goods And Materials</v>
          </cell>
          <cell r="D461" t="str">
            <v>4b_Expense</v>
          </cell>
          <cell r="E461">
            <v>2008.17</v>
          </cell>
          <cell r="F461">
            <v>1000</v>
          </cell>
          <cell r="G461">
            <v>1000</v>
          </cell>
          <cell r="H461">
            <v>7620</v>
          </cell>
          <cell r="I461">
            <v>0</v>
          </cell>
          <cell r="J461">
            <v>8620</v>
          </cell>
          <cell r="K461">
            <v>1030</v>
          </cell>
          <cell r="L461">
            <v>1060</v>
          </cell>
          <cell r="M461">
            <v>1090</v>
          </cell>
          <cell r="N461">
            <v>1120</v>
          </cell>
        </row>
        <row r="462">
          <cell r="B462" t="str">
            <v>10.23.231.307.0000.1210</v>
          </cell>
          <cell r="C462" t="str">
            <v>Pw Yard-Wages &amp; Benefits-Ft-Reg-Pw</v>
          </cell>
          <cell r="D462" t="str">
            <v>4b_Expense</v>
          </cell>
          <cell r="E462">
            <v>16497.53</v>
          </cell>
          <cell r="F462">
            <v>20329</v>
          </cell>
          <cell r="G462">
            <v>21791</v>
          </cell>
          <cell r="H462">
            <v>0</v>
          </cell>
          <cell r="I462">
            <v>0</v>
          </cell>
          <cell r="J462">
            <v>21791</v>
          </cell>
          <cell r="K462">
            <v>22230</v>
          </cell>
          <cell r="L462">
            <v>22675</v>
          </cell>
          <cell r="M462">
            <v>23130</v>
          </cell>
          <cell r="N462">
            <v>23595</v>
          </cell>
        </row>
        <row r="463">
          <cell r="B463" t="str">
            <v>10.23.231.307.0000.1211</v>
          </cell>
          <cell r="C463" t="str">
            <v>Pw Yard-Wages &amp; Benefits-Ft-Reg-P&amp;R</v>
          </cell>
          <cell r="D463" t="str">
            <v>4b_Expense</v>
          </cell>
          <cell r="E463">
            <v>3144.59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B464" t="str">
            <v>10.23.231.307.0000.1240</v>
          </cell>
          <cell r="C464" t="str">
            <v>Pw Yard-Wages &amp; Benefits-Other-Reg-Pw</v>
          </cell>
          <cell r="D464" t="str">
            <v>4b_Expense</v>
          </cell>
          <cell r="E464">
            <v>549.99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B465" t="str">
            <v>10.23.231.307.0000.1241</v>
          </cell>
          <cell r="C465" t="str">
            <v>Pw Yard-Wages&amp;Benefits-Other-Reg-P&amp;R</v>
          </cell>
          <cell r="D465" t="str">
            <v>4b_Expense</v>
          </cell>
          <cell r="E465">
            <v>541.59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B466" t="str">
            <v>10.23.231.307.0000.1400</v>
          </cell>
          <cell r="C466" t="str">
            <v>Pw Yard-Benefits</v>
          </cell>
          <cell r="D466" t="str">
            <v>4b_Expense</v>
          </cell>
          <cell r="E466">
            <v>3632.58</v>
          </cell>
          <cell r="F466">
            <v>4699</v>
          </cell>
          <cell r="G466">
            <v>4893</v>
          </cell>
          <cell r="H466">
            <v>0</v>
          </cell>
          <cell r="I466">
            <v>0</v>
          </cell>
          <cell r="J466">
            <v>4893</v>
          </cell>
          <cell r="K466">
            <v>4995</v>
          </cell>
          <cell r="L466">
            <v>5095</v>
          </cell>
          <cell r="M466">
            <v>5200</v>
          </cell>
          <cell r="N466">
            <v>5305</v>
          </cell>
        </row>
        <row r="467">
          <cell r="B467" t="str">
            <v>10.23.231.307.0000.1481</v>
          </cell>
          <cell r="C467" t="str">
            <v>Pw Yard-Sick Leave</v>
          </cell>
          <cell r="D467" t="str">
            <v>4b_Expense</v>
          </cell>
          <cell r="E467">
            <v>2198.27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B468" t="str">
            <v>10.23.231.307.0000.1483</v>
          </cell>
          <cell r="C468" t="str">
            <v>Pw Yard-Stat Pay</v>
          </cell>
          <cell r="D468" t="str">
            <v>4b_Expense</v>
          </cell>
          <cell r="E468">
            <v>1539.73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B469" t="str">
            <v>10.23.231.307.0000.1484</v>
          </cell>
          <cell r="C469" t="str">
            <v>Pw Yard - Wcb Pay</v>
          </cell>
          <cell r="D469" t="str">
            <v>4b_Expense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B470" t="str">
            <v>10.23.231.307.0000.1485</v>
          </cell>
          <cell r="C470" t="str">
            <v>Pw Yard-Berevement Leave</v>
          </cell>
          <cell r="D470" t="str">
            <v>4b_Expense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B471" t="str">
            <v>10.23.231.307.0000.2131</v>
          </cell>
          <cell r="C471" t="str">
            <v>Pw Yard-Telecommunications-Service Equip</v>
          </cell>
          <cell r="D471" t="str">
            <v>4b_Expense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B472" t="str">
            <v>10.23.231.307.0000.2132</v>
          </cell>
          <cell r="C472" t="str">
            <v>Pw Yard-Telephone-Long Distance Charges</v>
          </cell>
          <cell r="D472" t="str">
            <v>4b_Expense</v>
          </cell>
          <cell r="E472">
            <v>155.69</v>
          </cell>
          <cell r="F472">
            <v>300</v>
          </cell>
          <cell r="G472">
            <v>300</v>
          </cell>
          <cell r="H472">
            <v>0</v>
          </cell>
          <cell r="I472">
            <v>0</v>
          </cell>
          <cell r="J472">
            <v>300</v>
          </cell>
          <cell r="K472">
            <v>310</v>
          </cell>
          <cell r="L472">
            <v>320</v>
          </cell>
          <cell r="M472">
            <v>330</v>
          </cell>
          <cell r="N472">
            <v>340</v>
          </cell>
        </row>
        <row r="473">
          <cell r="B473" t="str">
            <v>10.23.231.307.0000.2340</v>
          </cell>
          <cell r="C473" t="str">
            <v>Pw Yard-Staff Training And Development</v>
          </cell>
          <cell r="D473" t="str">
            <v>4b_Expense</v>
          </cell>
          <cell r="E473">
            <v>6446.4</v>
          </cell>
          <cell r="F473">
            <v>8000</v>
          </cell>
          <cell r="G473">
            <v>8200</v>
          </cell>
          <cell r="H473">
            <v>0</v>
          </cell>
          <cell r="I473">
            <v>0</v>
          </cell>
          <cell r="J473">
            <v>8200</v>
          </cell>
          <cell r="K473">
            <v>8365</v>
          </cell>
          <cell r="L473">
            <v>8535</v>
          </cell>
          <cell r="M473">
            <v>8710</v>
          </cell>
          <cell r="N473">
            <v>8885</v>
          </cell>
        </row>
        <row r="474">
          <cell r="B474" t="str">
            <v>10.23.231.307.0000.2375</v>
          </cell>
          <cell r="C474" t="str">
            <v>Pw Yard-Insurance-General</v>
          </cell>
          <cell r="D474" t="str">
            <v>4b_Expense</v>
          </cell>
          <cell r="E474">
            <v>7080.91</v>
          </cell>
          <cell r="F474">
            <v>7500</v>
          </cell>
          <cell r="G474">
            <v>7500</v>
          </cell>
          <cell r="H474">
            <v>0</v>
          </cell>
          <cell r="I474">
            <v>0</v>
          </cell>
          <cell r="J474">
            <v>7500</v>
          </cell>
          <cell r="K474">
            <v>7730</v>
          </cell>
          <cell r="L474">
            <v>7960</v>
          </cell>
          <cell r="M474">
            <v>8200</v>
          </cell>
          <cell r="N474">
            <v>8450</v>
          </cell>
        </row>
        <row r="475">
          <cell r="B475" t="str">
            <v>10.23.231.307.0000.2391</v>
          </cell>
          <cell r="C475" t="str">
            <v>Pw Yard-Computer Software</v>
          </cell>
          <cell r="D475" t="str">
            <v>4b_Expense</v>
          </cell>
          <cell r="E475">
            <v>0</v>
          </cell>
          <cell r="F475">
            <v>1000</v>
          </cell>
          <cell r="G475">
            <v>1000</v>
          </cell>
          <cell r="H475">
            <v>0</v>
          </cell>
          <cell r="I475">
            <v>0</v>
          </cell>
          <cell r="J475">
            <v>1000</v>
          </cell>
          <cell r="K475">
            <v>1030</v>
          </cell>
          <cell r="L475">
            <v>1060</v>
          </cell>
          <cell r="M475">
            <v>1090</v>
          </cell>
          <cell r="N475">
            <v>1120</v>
          </cell>
        </row>
        <row r="476">
          <cell r="B476" t="str">
            <v>10.23.231.307.0000.2397</v>
          </cell>
          <cell r="C476" t="str">
            <v>Pw Yard-Laundry</v>
          </cell>
          <cell r="D476" t="str">
            <v>4b_Expense</v>
          </cell>
          <cell r="E476">
            <v>11782.31</v>
          </cell>
          <cell r="F476">
            <v>14000</v>
          </cell>
          <cell r="G476">
            <v>14000</v>
          </cell>
          <cell r="H476">
            <v>3000</v>
          </cell>
          <cell r="I476">
            <v>0</v>
          </cell>
          <cell r="J476">
            <v>17000</v>
          </cell>
          <cell r="K476">
            <v>17480</v>
          </cell>
          <cell r="L476">
            <v>17975</v>
          </cell>
          <cell r="M476">
            <v>18490</v>
          </cell>
          <cell r="N476">
            <v>19015</v>
          </cell>
        </row>
        <row r="477">
          <cell r="B477" t="str">
            <v>10.23.231.307.0000.2435</v>
          </cell>
          <cell r="C477" t="str">
            <v>Pw Yard-Purchased Repairs-Bldgs</v>
          </cell>
          <cell r="D477" t="str">
            <v>4b_Expense</v>
          </cell>
          <cell r="E477">
            <v>10625.44</v>
          </cell>
          <cell r="F477">
            <v>7000</v>
          </cell>
          <cell r="G477">
            <v>7200</v>
          </cell>
          <cell r="H477">
            <v>0</v>
          </cell>
          <cell r="I477">
            <v>0</v>
          </cell>
          <cell r="J477">
            <v>7200</v>
          </cell>
          <cell r="K477">
            <v>7345</v>
          </cell>
          <cell r="L477">
            <v>7495</v>
          </cell>
          <cell r="M477">
            <v>7645</v>
          </cell>
          <cell r="N477">
            <v>7800</v>
          </cell>
        </row>
        <row r="478">
          <cell r="B478" t="str">
            <v>10.23.231.307.0000.2525</v>
          </cell>
          <cell r="C478" t="str">
            <v>Pw Yard-Janitorial Service</v>
          </cell>
          <cell r="D478" t="str">
            <v>4b_Expense</v>
          </cell>
          <cell r="E478">
            <v>13258.16</v>
          </cell>
          <cell r="F478">
            <v>14000</v>
          </cell>
          <cell r="G478">
            <v>14700</v>
          </cell>
          <cell r="H478">
            <v>0</v>
          </cell>
          <cell r="I478">
            <v>0</v>
          </cell>
          <cell r="J478">
            <v>14700</v>
          </cell>
          <cell r="K478">
            <v>14995</v>
          </cell>
          <cell r="L478">
            <v>15295</v>
          </cell>
          <cell r="M478">
            <v>15605</v>
          </cell>
          <cell r="N478">
            <v>15920</v>
          </cell>
        </row>
        <row r="479">
          <cell r="B479" t="str">
            <v>10.23.231.307.0000.2530</v>
          </cell>
          <cell r="C479" t="str">
            <v>Pw Yard-Purchased Maintenance-Equipment</v>
          </cell>
          <cell r="D479" t="str">
            <v>4b_Expense</v>
          </cell>
          <cell r="E479">
            <v>3106.99</v>
          </cell>
          <cell r="F479">
            <v>2000</v>
          </cell>
          <cell r="G479">
            <v>2100</v>
          </cell>
          <cell r="H479">
            <v>0</v>
          </cell>
          <cell r="I479">
            <v>0</v>
          </cell>
          <cell r="J479">
            <v>2100</v>
          </cell>
          <cell r="K479">
            <v>2145</v>
          </cell>
          <cell r="L479">
            <v>2190</v>
          </cell>
          <cell r="M479">
            <v>2235</v>
          </cell>
          <cell r="N479">
            <v>2280</v>
          </cell>
        </row>
        <row r="480">
          <cell r="B480" t="str">
            <v>10.23.231.307.0000.2620</v>
          </cell>
          <cell r="C480" t="str">
            <v>Pw Yard-Rentals-Machinery And Equipment</v>
          </cell>
          <cell r="D480" t="str">
            <v>4b_Expense</v>
          </cell>
          <cell r="E480">
            <v>2564.64</v>
          </cell>
          <cell r="F480">
            <v>2400</v>
          </cell>
          <cell r="G480">
            <v>2400</v>
          </cell>
          <cell r="H480">
            <v>0</v>
          </cell>
          <cell r="I480">
            <v>0</v>
          </cell>
          <cell r="J480">
            <v>2400</v>
          </cell>
          <cell r="K480">
            <v>2470</v>
          </cell>
          <cell r="L480">
            <v>2540</v>
          </cell>
          <cell r="M480">
            <v>2620</v>
          </cell>
          <cell r="N480">
            <v>2700</v>
          </cell>
        </row>
        <row r="481">
          <cell r="B481" t="str">
            <v>10.23.231.307.0000.2900</v>
          </cell>
          <cell r="C481" t="str">
            <v>Pw Yard-Other General Services</v>
          </cell>
          <cell r="D481" t="str">
            <v>4b_Expense</v>
          </cell>
          <cell r="E481">
            <v>3225.88</v>
          </cell>
          <cell r="F481">
            <v>5500</v>
          </cell>
          <cell r="G481">
            <v>5500</v>
          </cell>
          <cell r="H481">
            <v>0</v>
          </cell>
          <cell r="I481">
            <v>0</v>
          </cell>
          <cell r="J481">
            <v>5500</v>
          </cell>
          <cell r="K481">
            <v>5670</v>
          </cell>
          <cell r="L481">
            <v>5840</v>
          </cell>
          <cell r="M481">
            <v>6020</v>
          </cell>
          <cell r="N481">
            <v>6200</v>
          </cell>
        </row>
        <row r="482">
          <cell r="B482" t="str">
            <v>10.23.231.307.0000.4291</v>
          </cell>
          <cell r="C482" t="str">
            <v>Pw Yard-Electricity For Resale</v>
          </cell>
          <cell r="D482" t="str">
            <v>4b_Expense</v>
          </cell>
          <cell r="E482">
            <v>480</v>
          </cell>
          <cell r="F482">
            <v>480</v>
          </cell>
          <cell r="G482">
            <v>480</v>
          </cell>
          <cell r="H482">
            <v>0</v>
          </cell>
          <cell r="I482">
            <v>0</v>
          </cell>
          <cell r="J482">
            <v>480</v>
          </cell>
          <cell r="K482">
            <v>480</v>
          </cell>
          <cell r="L482">
            <v>480</v>
          </cell>
          <cell r="M482">
            <v>480</v>
          </cell>
          <cell r="N482">
            <v>480</v>
          </cell>
        </row>
        <row r="483">
          <cell r="B483" t="str">
            <v>10.23.231.307.0000.4292</v>
          </cell>
          <cell r="C483" t="str">
            <v>Pw Yard-Electricity</v>
          </cell>
          <cell r="D483" t="str">
            <v>4b_Expense</v>
          </cell>
          <cell r="E483">
            <v>17736.66</v>
          </cell>
          <cell r="F483">
            <v>21000</v>
          </cell>
          <cell r="G483">
            <v>21000</v>
          </cell>
          <cell r="H483">
            <v>0</v>
          </cell>
          <cell r="I483">
            <v>0</v>
          </cell>
          <cell r="J483">
            <v>21000</v>
          </cell>
          <cell r="K483">
            <v>21630</v>
          </cell>
          <cell r="L483">
            <v>22280</v>
          </cell>
          <cell r="M483">
            <v>22950</v>
          </cell>
          <cell r="N483">
            <v>23640</v>
          </cell>
        </row>
        <row r="484">
          <cell r="B484" t="str">
            <v>10.23.231.307.0000.4293</v>
          </cell>
          <cell r="C484" t="str">
            <v>Pw Yard-Natural Gas &amp; Propane(Heat)</v>
          </cell>
          <cell r="D484" t="str">
            <v>4b_Expense</v>
          </cell>
          <cell r="E484">
            <v>8618.85</v>
          </cell>
          <cell r="F484">
            <v>7000</v>
          </cell>
          <cell r="G484">
            <v>7200</v>
          </cell>
          <cell r="H484">
            <v>0</v>
          </cell>
          <cell r="I484">
            <v>0</v>
          </cell>
          <cell r="J484">
            <v>7200</v>
          </cell>
          <cell r="K484">
            <v>7345</v>
          </cell>
          <cell r="L484">
            <v>7495</v>
          </cell>
          <cell r="M484">
            <v>7645</v>
          </cell>
          <cell r="N484">
            <v>7800</v>
          </cell>
        </row>
        <row r="485">
          <cell r="B485" t="str">
            <v>10.23.231.307.0000.4405</v>
          </cell>
          <cell r="C485" t="str">
            <v>Pw Yard-Water</v>
          </cell>
          <cell r="D485" t="str">
            <v>4b_Expense</v>
          </cell>
          <cell r="E485">
            <v>1209.57</v>
          </cell>
          <cell r="F485">
            <v>1200</v>
          </cell>
          <cell r="G485">
            <v>1300</v>
          </cell>
          <cell r="H485">
            <v>0</v>
          </cell>
          <cell r="I485">
            <v>0</v>
          </cell>
          <cell r="J485">
            <v>1300</v>
          </cell>
          <cell r="K485">
            <v>1330</v>
          </cell>
          <cell r="L485">
            <v>1360</v>
          </cell>
          <cell r="M485">
            <v>1390</v>
          </cell>
          <cell r="N485">
            <v>1420</v>
          </cell>
        </row>
        <row r="486">
          <cell r="B486" t="str">
            <v>10.23.231.307.0000.4410</v>
          </cell>
          <cell r="C486" t="str">
            <v>Pw Yard- O&amp;M-Mun Vehicle/Equip Rental</v>
          </cell>
          <cell r="D486" t="str">
            <v>4b_Expense</v>
          </cell>
          <cell r="E486">
            <v>30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B487" t="str">
            <v>10.23.231.307.0000.5210</v>
          </cell>
          <cell r="C487" t="str">
            <v>Pw Yard-Horticultural Supplies</v>
          </cell>
          <cell r="D487" t="str">
            <v>4b_Expense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B488" t="str">
            <v>10.23.231.307.0000.5330</v>
          </cell>
          <cell r="C488" t="str">
            <v>Pw Yard-Construction Materials</v>
          </cell>
          <cell r="D488" t="str">
            <v>4b_Expense</v>
          </cell>
          <cell r="E488">
            <v>4956.82</v>
          </cell>
          <cell r="F488">
            <v>6000</v>
          </cell>
          <cell r="G488">
            <v>6000</v>
          </cell>
          <cell r="H488">
            <v>0</v>
          </cell>
          <cell r="I488">
            <v>0</v>
          </cell>
          <cell r="J488">
            <v>6000</v>
          </cell>
          <cell r="K488">
            <v>6180</v>
          </cell>
          <cell r="L488">
            <v>6370</v>
          </cell>
          <cell r="M488">
            <v>6560</v>
          </cell>
          <cell r="N488">
            <v>6760</v>
          </cell>
        </row>
        <row r="489">
          <cell r="B489" t="str">
            <v>10.23.231.307.0000.5420</v>
          </cell>
          <cell r="C489" t="str">
            <v>Pw Yard-Janitorial Supplies</v>
          </cell>
          <cell r="D489" t="str">
            <v>4b_Expense</v>
          </cell>
          <cell r="E489">
            <v>3144.06</v>
          </cell>
          <cell r="F489">
            <v>3000</v>
          </cell>
          <cell r="G489">
            <v>3100</v>
          </cell>
          <cell r="H489">
            <v>0</v>
          </cell>
          <cell r="I489">
            <v>0</v>
          </cell>
          <cell r="J489">
            <v>3100</v>
          </cell>
          <cell r="K489">
            <v>3165</v>
          </cell>
          <cell r="L489">
            <v>3230</v>
          </cell>
          <cell r="M489">
            <v>3295</v>
          </cell>
          <cell r="N489">
            <v>3365</v>
          </cell>
        </row>
        <row r="490">
          <cell r="B490" t="str">
            <v>10.23.231.307.0000.5920</v>
          </cell>
          <cell r="C490" t="str">
            <v>Pw Yard-Office Supplies</v>
          </cell>
          <cell r="D490" t="str">
            <v>4b_Expense</v>
          </cell>
          <cell r="E490">
            <v>2326.5</v>
          </cell>
          <cell r="F490">
            <v>4000</v>
          </cell>
          <cell r="G490">
            <v>4000</v>
          </cell>
          <cell r="H490">
            <v>0</v>
          </cell>
          <cell r="I490">
            <v>0</v>
          </cell>
          <cell r="J490">
            <v>4000</v>
          </cell>
          <cell r="K490">
            <v>4120</v>
          </cell>
          <cell r="L490">
            <v>4240</v>
          </cell>
          <cell r="M490">
            <v>4370</v>
          </cell>
          <cell r="N490">
            <v>4500</v>
          </cell>
        </row>
        <row r="491">
          <cell r="B491" t="str">
            <v>10.23.231.307.0000.5924</v>
          </cell>
          <cell r="C491" t="str">
            <v>Pw Yard-Photocopier Supplies And Service</v>
          </cell>
          <cell r="D491" t="str">
            <v>4b_Expense</v>
          </cell>
          <cell r="E491">
            <v>1059.81</v>
          </cell>
          <cell r="F491">
            <v>1000</v>
          </cell>
          <cell r="G491">
            <v>1000</v>
          </cell>
          <cell r="H491">
            <v>0</v>
          </cell>
          <cell r="I491">
            <v>0</v>
          </cell>
          <cell r="J491">
            <v>1000</v>
          </cell>
          <cell r="K491">
            <v>1030</v>
          </cell>
          <cell r="L491">
            <v>1060</v>
          </cell>
          <cell r="M491">
            <v>1090</v>
          </cell>
          <cell r="N491">
            <v>1120</v>
          </cell>
        </row>
        <row r="492">
          <cell r="B492" t="str">
            <v>10.23.231.307.0000.5930</v>
          </cell>
          <cell r="C492" t="str">
            <v>Pw Yard-Other Goods And Materials</v>
          </cell>
          <cell r="D492" t="str">
            <v>4b_Expense</v>
          </cell>
          <cell r="E492">
            <v>1333.97</v>
          </cell>
          <cell r="F492">
            <v>550</v>
          </cell>
          <cell r="G492">
            <v>550</v>
          </cell>
          <cell r="H492">
            <v>0</v>
          </cell>
          <cell r="I492">
            <v>0</v>
          </cell>
          <cell r="J492">
            <v>550</v>
          </cell>
          <cell r="K492">
            <v>570</v>
          </cell>
          <cell r="L492">
            <v>590</v>
          </cell>
          <cell r="M492">
            <v>610</v>
          </cell>
          <cell r="N492">
            <v>630</v>
          </cell>
        </row>
        <row r="493">
          <cell r="B493" t="str">
            <v>10.23.231.307.0000.5940</v>
          </cell>
          <cell r="C493" t="str">
            <v>Pw Yard-Inventory Adjustments</v>
          </cell>
          <cell r="D493" t="str">
            <v>4b_Expense</v>
          </cell>
          <cell r="E493">
            <v>-5097.57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B494" t="str">
            <v>10.23.231.314.0000.1210</v>
          </cell>
          <cell r="C494" t="str">
            <v>Pw Small Tools/Equip-Wage&amp;Benefit-Ft-Reg-Pw</v>
          </cell>
          <cell r="D494" t="str">
            <v>4b_Expense</v>
          </cell>
          <cell r="E494">
            <v>1380.61</v>
          </cell>
          <cell r="F494">
            <v>1251</v>
          </cell>
          <cell r="G494">
            <v>1333</v>
          </cell>
          <cell r="H494">
            <v>0</v>
          </cell>
          <cell r="I494">
            <v>0</v>
          </cell>
          <cell r="J494">
            <v>1333</v>
          </cell>
          <cell r="K494">
            <v>1360</v>
          </cell>
          <cell r="L494">
            <v>1390</v>
          </cell>
          <cell r="M494">
            <v>1420</v>
          </cell>
          <cell r="N494">
            <v>1450</v>
          </cell>
        </row>
        <row r="495">
          <cell r="B495" t="str">
            <v>10.23.231.314.0000.1220</v>
          </cell>
          <cell r="C495" t="str">
            <v>Pw Small Tools/Equip-Wage&amp;Benefit-Ot-Ft-Pw</v>
          </cell>
          <cell r="D495" t="str">
            <v>4b_Expense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B496" t="str">
            <v>10.23.231.314.0000.1240</v>
          </cell>
          <cell r="C496" t="str">
            <v>Pw Small Tools/Equip-Wage&amp;Benefit-Other-Reg-Pw</v>
          </cell>
          <cell r="D496" t="str">
            <v>4b_Expense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B497" t="str">
            <v>10.23.231.314.0000.1400</v>
          </cell>
          <cell r="C497" t="str">
            <v>Pw Small Tools/Equip-Benefits</v>
          </cell>
          <cell r="D497" t="str">
            <v>4b_Expense</v>
          </cell>
          <cell r="E497">
            <v>293.54000000000002</v>
          </cell>
          <cell r="F497">
            <v>268</v>
          </cell>
          <cell r="G497">
            <v>289</v>
          </cell>
          <cell r="H497">
            <v>0</v>
          </cell>
          <cell r="I497">
            <v>0</v>
          </cell>
          <cell r="J497">
            <v>289</v>
          </cell>
          <cell r="K497">
            <v>295</v>
          </cell>
          <cell r="L497">
            <v>305</v>
          </cell>
          <cell r="M497">
            <v>315</v>
          </cell>
          <cell r="N497">
            <v>325</v>
          </cell>
        </row>
        <row r="498">
          <cell r="B498" t="str">
            <v>10.23.231.314.0000.2450</v>
          </cell>
          <cell r="C498" t="str">
            <v>Pw Small Tools/Equip-Purchased Repairs-Equip</v>
          </cell>
          <cell r="D498" t="str">
            <v>4b_Expense</v>
          </cell>
          <cell r="E498">
            <v>1756.45</v>
          </cell>
          <cell r="F498">
            <v>0</v>
          </cell>
          <cell r="G498">
            <v>0</v>
          </cell>
          <cell r="H498">
            <v>2000</v>
          </cell>
          <cell r="I498">
            <v>0</v>
          </cell>
          <cell r="J498">
            <v>2000</v>
          </cell>
          <cell r="K498">
            <v>2040</v>
          </cell>
          <cell r="L498">
            <v>2085</v>
          </cell>
          <cell r="M498">
            <v>2130</v>
          </cell>
          <cell r="N498">
            <v>2175</v>
          </cell>
        </row>
        <row r="499">
          <cell r="B499" t="str">
            <v>10.23.231.314.0000.2530</v>
          </cell>
          <cell r="C499" t="str">
            <v>Pw Small Tools/Equip-Purchased Maintenance-Equip</v>
          </cell>
          <cell r="D499" t="str">
            <v>4b_Expense</v>
          </cell>
          <cell r="E499">
            <v>993.75</v>
          </cell>
          <cell r="F499">
            <v>1000</v>
          </cell>
          <cell r="G499">
            <v>1100</v>
          </cell>
          <cell r="H499">
            <v>0</v>
          </cell>
          <cell r="I499">
            <v>0</v>
          </cell>
          <cell r="J499">
            <v>1100</v>
          </cell>
          <cell r="K499">
            <v>1125</v>
          </cell>
          <cell r="L499">
            <v>1150</v>
          </cell>
          <cell r="M499">
            <v>1175</v>
          </cell>
          <cell r="N499">
            <v>1200</v>
          </cell>
        </row>
        <row r="500">
          <cell r="B500" t="str">
            <v>10.23.231.314.0000.2532</v>
          </cell>
          <cell r="C500" t="str">
            <v>Pw Small Tools/Equip-Purchased Mtc-Radio &amp; Radar</v>
          </cell>
          <cell r="D500" t="str">
            <v>4b_Expense</v>
          </cell>
          <cell r="E500">
            <v>2798</v>
          </cell>
          <cell r="F500">
            <v>2500</v>
          </cell>
          <cell r="G500">
            <v>3000</v>
          </cell>
          <cell r="H500">
            <v>0</v>
          </cell>
          <cell r="I500">
            <v>0</v>
          </cell>
          <cell r="J500">
            <v>3000</v>
          </cell>
          <cell r="K500">
            <v>3060</v>
          </cell>
          <cell r="L500">
            <v>3125</v>
          </cell>
          <cell r="M500">
            <v>3190</v>
          </cell>
          <cell r="N500">
            <v>3255</v>
          </cell>
        </row>
        <row r="501">
          <cell r="B501" t="str">
            <v>10.23.231.314.0000.4410</v>
          </cell>
          <cell r="C501" t="str">
            <v>Pw Small Tools/Equipment-Rentals-M&amp;E</v>
          </cell>
          <cell r="D501" t="str">
            <v>4b_Expense</v>
          </cell>
          <cell r="E501">
            <v>0</v>
          </cell>
          <cell r="F501">
            <v>0</v>
          </cell>
          <cell r="G501">
            <v>2844</v>
          </cell>
          <cell r="H501">
            <v>0</v>
          </cell>
          <cell r="I501">
            <v>0</v>
          </cell>
          <cell r="J501">
            <v>2844</v>
          </cell>
          <cell r="K501">
            <v>2905</v>
          </cell>
          <cell r="L501">
            <v>2965</v>
          </cell>
          <cell r="M501">
            <v>3025</v>
          </cell>
          <cell r="N501">
            <v>3090</v>
          </cell>
        </row>
        <row r="502">
          <cell r="B502" t="str">
            <v>10.23.231.314.0000.5320</v>
          </cell>
          <cell r="C502" t="str">
            <v>Pw Small Tools/Equip-Gas/Diesel/Propane/Lubricants</v>
          </cell>
          <cell r="D502" t="str">
            <v>4b_Expense</v>
          </cell>
          <cell r="E502">
            <v>697.48</v>
          </cell>
          <cell r="F502">
            <v>2000</v>
          </cell>
          <cell r="G502">
            <v>2000</v>
          </cell>
          <cell r="H502">
            <v>0</v>
          </cell>
          <cell r="I502">
            <v>0</v>
          </cell>
          <cell r="J502">
            <v>2000</v>
          </cell>
          <cell r="K502">
            <v>2060</v>
          </cell>
          <cell r="L502">
            <v>2120</v>
          </cell>
          <cell r="M502">
            <v>2180</v>
          </cell>
          <cell r="N502">
            <v>2250</v>
          </cell>
        </row>
        <row r="503">
          <cell r="B503" t="str">
            <v>10.23.231.314.0000.5410</v>
          </cell>
          <cell r="C503" t="str">
            <v>Pw Small Tools/Equipment-Uniforms And Clothing</v>
          </cell>
          <cell r="D503" t="str">
            <v>4b_Expense</v>
          </cell>
          <cell r="E503">
            <v>4099.96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B504" t="str">
            <v>10.23.231.314.0000.5650</v>
          </cell>
          <cell r="C504" t="str">
            <v>Pw Small Tools/Equipment-Small Tools-General</v>
          </cell>
          <cell r="D504" t="str">
            <v>4b_Expense</v>
          </cell>
          <cell r="E504">
            <v>6223.81</v>
          </cell>
          <cell r="F504">
            <v>10000</v>
          </cell>
          <cell r="G504">
            <v>10000</v>
          </cell>
          <cell r="H504">
            <v>0</v>
          </cell>
          <cell r="I504">
            <v>0</v>
          </cell>
          <cell r="J504">
            <v>10000</v>
          </cell>
          <cell r="K504">
            <v>10300</v>
          </cell>
          <cell r="L504">
            <v>10610</v>
          </cell>
          <cell r="M504">
            <v>10930</v>
          </cell>
          <cell r="N504">
            <v>11260</v>
          </cell>
        </row>
        <row r="505">
          <cell r="B505" t="str">
            <v>10.23.231.314.0000.5651</v>
          </cell>
          <cell r="C505" t="str">
            <v>Pw Small Tools/Equipment-Small Tools-Specialty</v>
          </cell>
          <cell r="D505" t="str">
            <v>4b_Expense</v>
          </cell>
          <cell r="E505">
            <v>2144.86</v>
          </cell>
          <cell r="F505">
            <v>2200</v>
          </cell>
          <cell r="G505">
            <v>2200</v>
          </cell>
          <cell r="H505">
            <v>0</v>
          </cell>
          <cell r="I505">
            <v>0</v>
          </cell>
          <cell r="J505">
            <v>2200</v>
          </cell>
          <cell r="K505">
            <v>2270</v>
          </cell>
          <cell r="L505">
            <v>2340</v>
          </cell>
          <cell r="M505">
            <v>2410</v>
          </cell>
          <cell r="N505">
            <v>2480</v>
          </cell>
        </row>
        <row r="506">
          <cell r="B506" t="str">
            <v>10.23.231.314.0000.5652</v>
          </cell>
          <cell r="C506" t="str">
            <v>Pw Small Tools/Equipment-Small Tools-Mechanics</v>
          </cell>
          <cell r="D506" t="str">
            <v>4b_Expense</v>
          </cell>
          <cell r="E506">
            <v>750</v>
          </cell>
          <cell r="F506">
            <v>750</v>
          </cell>
          <cell r="G506">
            <v>750</v>
          </cell>
          <cell r="H506">
            <v>0</v>
          </cell>
          <cell r="I506">
            <v>0</v>
          </cell>
          <cell r="J506">
            <v>750</v>
          </cell>
          <cell r="K506">
            <v>770</v>
          </cell>
          <cell r="L506">
            <v>790</v>
          </cell>
          <cell r="M506">
            <v>810</v>
          </cell>
          <cell r="N506">
            <v>830</v>
          </cell>
        </row>
        <row r="507">
          <cell r="B507" t="str">
            <v>10.23.232.322.0000.1210</v>
          </cell>
          <cell r="C507" t="str">
            <v>Roadway Surfaces-Wage&amp;Benefit-Ft-Reg-Pw</v>
          </cell>
          <cell r="D507" t="str">
            <v>4b_Expense</v>
          </cell>
          <cell r="E507">
            <v>138176.07</v>
          </cell>
          <cell r="F507">
            <v>167205</v>
          </cell>
          <cell r="G507">
            <v>187207</v>
          </cell>
          <cell r="H507">
            <v>0</v>
          </cell>
          <cell r="I507">
            <v>0</v>
          </cell>
          <cell r="J507">
            <v>187207</v>
          </cell>
          <cell r="K507">
            <v>190955</v>
          </cell>
          <cell r="L507">
            <v>194775</v>
          </cell>
          <cell r="M507">
            <v>198675</v>
          </cell>
          <cell r="N507">
            <v>202650</v>
          </cell>
        </row>
        <row r="508">
          <cell r="B508" t="str">
            <v>10.23.232.322.0000.1211</v>
          </cell>
          <cell r="D508" t="str">
            <v>4b_Expense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B509" t="str">
            <v>10.23.232.322.0000.1240</v>
          </cell>
          <cell r="C509" t="str">
            <v>Roadway Surfaces-Wage&amp;Benefit-Other-Reg-Pw</v>
          </cell>
          <cell r="D509" t="str">
            <v>4b_Expense</v>
          </cell>
          <cell r="E509">
            <v>334.9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B510" t="str">
            <v>10.23.232.322.0000.1241</v>
          </cell>
          <cell r="C510" t="str">
            <v>Roadway Surfaces-Wage&amp;Benefit-Other-Reg-P&amp;R</v>
          </cell>
          <cell r="D510" t="str">
            <v>4b_Expense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B511" t="str">
            <v>10.23.232.322.0000.1400</v>
          </cell>
          <cell r="C511" t="str">
            <v>Roadway Surfaces-Benefits</v>
          </cell>
          <cell r="D511" t="str">
            <v>4b_Expense</v>
          </cell>
          <cell r="E511">
            <v>28894.51</v>
          </cell>
          <cell r="F511">
            <v>38808</v>
          </cell>
          <cell r="G511">
            <v>42302</v>
          </cell>
          <cell r="H511">
            <v>0</v>
          </cell>
          <cell r="I511">
            <v>0</v>
          </cell>
          <cell r="J511">
            <v>42302</v>
          </cell>
          <cell r="K511">
            <v>43150</v>
          </cell>
          <cell r="L511">
            <v>44015</v>
          </cell>
          <cell r="M511">
            <v>44900</v>
          </cell>
          <cell r="N511">
            <v>45800</v>
          </cell>
        </row>
        <row r="512">
          <cell r="B512" t="str">
            <v>10.23.232.322.0000.1481</v>
          </cell>
          <cell r="C512" t="str">
            <v>Roadway Services-Sick Leave</v>
          </cell>
          <cell r="D512" t="str">
            <v>4b_Expense</v>
          </cell>
          <cell r="E512">
            <v>1437.97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B513" t="str">
            <v>10.23.232.322.0000.1482</v>
          </cell>
          <cell r="C513" t="str">
            <v>Roadway Surfaces-Pw-Toil</v>
          </cell>
          <cell r="D513" t="str">
            <v>4b_Expense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B514" t="str">
            <v>10.23.232.322.0000.1483</v>
          </cell>
          <cell r="C514" t="str">
            <v>Roadway Surfaces-Stat Pay</v>
          </cell>
          <cell r="D514" t="str">
            <v>4b_Expense</v>
          </cell>
          <cell r="E514">
            <v>10383.1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B515" t="str">
            <v>10.23.232.322.0000.1484</v>
          </cell>
          <cell r="C515" t="str">
            <v>Roadway Surfaces - Wcb Pay</v>
          </cell>
          <cell r="D515" t="str">
            <v>4b_Expense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B516" t="str">
            <v>10.23.232.322.0000.1485</v>
          </cell>
          <cell r="C516" t="str">
            <v>Roadway Surfaces-Bereavement Leave</v>
          </cell>
          <cell r="D516" t="str">
            <v>4b_Expense</v>
          </cell>
          <cell r="E516">
            <v>548.16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B517" t="str">
            <v>10.23.232.322.0000.1486</v>
          </cell>
          <cell r="C517" t="str">
            <v>Roadway Surfaces-Jury Duty</v>
          </cell>
          <cell r="D517" t="str">
            <v>4b_Expense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B518" t="str">
            <v>10.23.232.322.0000.2210</v>
          </cell>
          <cell r="C518" t="str">
            <v>Roadway Surfaces-Advertising</v>
          </cell>
          <cell r="D518" t="str">
            <v>4b_Expense</v>
          </cell>
          <cell r="E518">
            <v>0</v>
          </cell>
          <cell r="F518">
            <v>500</v>
          </cell>
          <cell r="G518">
            <v>500</v>
          </cell>
          <cell r="H518">
            <v>0</v>
          </cell>
          <cell r="I518">
            <v>0</v>
          </cell>
          <cell r="J518">
            <v>500</v>
          </cell>
          <cell r="K518">
            <v>510</v>
          </cell>
          <cell r="L518">
            <v>525</v>
          </cell>
          <cell r="M518">
            <v>540</v>
          </cell>
          <cell r="N518">
            <v>555</v>
          </cell>
        </row>
        <row r="519">
          <cell r="B519" t="str">
            <v>10.23.232.322.0000.2330</v>
          </cell>
          <cell r="C519" t="str">
            <v>Roadway Surfaces-Professional Services</v>
          </cell>
          <cell r="D519" t="str">
            <v>4b_Expense</v>
          </cell>
          <cell r="E519">
            <v>0</v>
          </cell>
          <cell r="F519">
            <v>1000</v>
          </cell>
          <cell r="G519">
            <v>1000</v>
          </cell>
          <cell r="H519">
            <v>0</v>
          </cell>
          <cell r="I519">
            <v>0</v>
          </cell>
          <cell r="J519">
            <v>1000</v>
          </cell>
          <cell r="K519">
            <v>1020</v>
          </cell>
          <cell r="L519">
            <v>1045</v>
          </cell>
          <cell r="M519">
            <v>1070</v>
          </cell>
          <cell r="N519">
            <v>1095</v>
          </cell>
        </row>
        <row r="520">
          <cell r="B520" t="str">
            <v>10.23.232.322.0000.2375</v>
          </cell>
          <cell r="C520" t="str">
            <v>Roadway Surfaces-Insurance-General</v>
          </cell>
          <cell r="D520" t="str">
            <v>4b_Expense</v>
          </cell>
          <cell r="E520">
            <v>2458</v>
          </cell>
          <cell r="F520">
            <v>7500</v>
          </cell>
          <cell r="G520">
            <v>2332</v>
          </cell>
          <cell r="H520">
            <v>0</v>
          </cell>
          <cell r="I520">
            <v>0</v>
          </cell>
          <cell r="J520">
            <v>2332</v>
          </cell>
          <cell r="K520">
            <v>2380</v>
          </cell>
          <cell r="L520">
            <v>2430</v>
          </cell>
          <cell r="M520">
            <v>2480</v>
          </cell>
          <cell r="N520">
            <v>2530</v>
          </cell>
        </row>
        <row r="521">
          <cell r="B521" t="str">
            <v>10.23.232.322.0000.2620</v>
          </cell>
          <cell r="C521" t="str">
            <v>Roadway Surfaces-Rentals-Machinery And Equip</v>
          </cell>
          <cell r="D521" t="str">
            <v>4b_Expense</v>
          </cell>
          <cell r="E521">
            <v>11007.3</v>
          </cell>
          <cell r="F521">
            <v>12000</v>
          </cell>
          <cell r="G521">
            <v>12000</v>
          </cell>
          <cell r="H521">
            <v>0</v>
          </cell>
          <cell r="I521">
            <v>0</v>
          </cell>
          <cell r="J521">
            <v>12000</v>
          </cell>
          <cell r="K521">
            <v>12240</v>
          </cell>
          <cell r="L521">
            <v>12485</v>
          </cell>
          <cell r="M521">
            <v>12735</v>
          </cell>
          <cell r="N521">
            <v>12990</v>
          </cell>
        </row>
        <row r="522">
          <cell r="B522" t="str">
            <v>10.23.232.322.0000.2640</v>
          </cell>
          <cell r="C522" t="str">
            <v>Roadway Surfaces-Rentals-Land</v>
          </cell>
          <cell r="D522" t="str">
            <v>4b_Expense</v>
          </cell>
          <cell r="E522">
            <v>0</v>
          </cell>
          <cell r="F522">
            <v>2000</v>
          </cell>
          <cell r="G522">
            <v>2000</v>
          </cell>
          <cell r="H522">
            <v>0</v>
          </cell>
          <cell r="I522">
            <v>0</v>
          </cell>
          <cell r="J522">
            <v>2000</v>
          </cell>
          <cell r="K522">
            <v>2000</v>
          </cell>
          <cell r="L522">
            <v>2000</v>
          </cell>
          <cell r="M522">
            <v>2000</v>
          </cell>
          <cell r="N522">
            <v>2000</v>
          </cell>
        </row>
        <row r="523">
          <cell r="B523" t="str">
            <v>10.23.232.322.0000.4410</v>
          </cell>
          <cell r="C523" t="str">
            <v>Roadway Surfaces-Rentals-Machinery And Equip</v>
          </cell>
          <cell r="D523" t="str">
            <v>4b_Expense</v>
          </cell>
          <cell r="E523">
            <v>65083.99</v>
          </cell>
          <cell r="F523">
            <v>58920</v>
          </cell>
          <cell r="G523">
            <v>58855</v>
          </cell>
          <cell r="H523">
            <v>0</v>
          </cell>
          <cell r="I523">
            <v>0</v>
          </cell>
          <cell r="J523">
            <v>58855</v>
          </cell>
          <cell r="K523">
            <v>60035</v>
          </cell>
          <cell r="L523">
            <v>61240</v>
          </cell>
          <cell r="M523">
            <v>62465</v>
          </cell>
          <cell r="N523">
            <v>63715</v>
          </cell>
        </row>
        <row r="524">
          <cell r="B524" t="str">
            <v>10.23.232.322.0000.5330</v>
          </cell>
          <cell r="C524" t="str">
            <v>Roadway Surfaces-Construction Materials</v>
          </cell>
          <cell r="D524" t="str">
            <v>4b_Expense</v>
          </cell>
          <cell r="E524">
            <v>60109.58</v>
          </cell>
          <cell r="F524">
            <v>84000</v>
          </cell>
          <cell r="G524">
            <v>84000</v>
          </cell>
          <cell r="H524">
            <v>0</v>
          </cell>
          <cell r="I524">
            <v>0</v>
          </cell>
          <cell r="J524">
            <v>84000</v>
          </cell>
          <cell r="K524">
            <v>85680</v>
          </cell>
          <cell r="L524">
            <v>87395</v>
          </cell>
          <cell r="M524">
            <v>89145</v>
          </cell>
          <cell r="N524">
            <v>90930</v>
          </cell>
        </row>
        <row r="525">
          <cell r="B525" t="str">
            <v>10.23.232.322.0000.5940</v>
          </cell>
          <cell r="D525" t="str">
            <v>4b_Expense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B526" t="str">
            <v>10.23.232.322.0000.7332</v>
          </cell>
          <cell r="C526" t="str">
            <v>Roadway Surfaces-Municipal Property Taxes</v>
          </cell>
          <cell r="D526" t="str">
            <v>4b_Expense</v>
          </cell>
          <cell r="E526">
            <v>0</v>
          </cell>
          <cell r="F526">
            <v>700</v>
          </cell>
          <cell r="G526">
            <v>700</v>
          </cell>
          <cell r="H526">
            <v>0</v>
          </cell>
          <cell r="I526">
            <v>0</v>
          </cell>
          <cell r="J526">
            <v>700</v>
          </cell>
          <cell r="K526">
            <v>700</v>
          </cell>
          <cell r="L526">
            <v>700</v>
          </cell>
          <cell r="M526">
            <v>700</v>
          </cell>
          <cell r="N526">
            <v>700</v>
          </cell>
        </row>
        <row r="527">
          <cell r="B527" t="str">
            <v>10.23.232.323.0000.1210</v>
          </cell>
          <cell r="C527" t="str">
            <v>Bus Shelters-Wages &amp; Benefits-Ft-Reg-Pw</v>
          </cell>
          <cell r="D527" t="str">
            <v>4b_Expense</v>
          </cell>
          <cell r="E527">
            <v>8640.81</v>
          </cell>
          <cell r="F527">
            <v>8111</v>
          </cell>
          <cell r="G527">
            <v>8695</v>
          </cell>
          <cell r="H527">
            <v>0</v>
          </cell>
          <cell r="I527">
            <v>0</v>
          </cell>
          <cell r="J527">
            <v>8695</v>
          </cell>
          <cell r="K527">
            <v>8870</v>
          </cell>
          <cell r="L527">
            <v>9050</v>
          </cell>
          <cell r="M527">
            <v>9235</v>
          </cell>
          <cell r="N527">
            <v>9420</v>
          </cell>
        </row>
        <row r="528">
          <cell r="B528" t="str">
            <v>10.23.232.323.0000.1240</v>
          </cell>
          <cell r="C528" t="str">
            <v>Bus Shelters-Wages &amp; Benefits-Other-Reg-Pw</v>
          </cell>
          <cell r="D528" t="str">
            <v>4b_Expense</v>
          </cell>
          <cell r="E528">
            <v>226.86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B529" t="str">
            <v>10.23.232.323.0000.1400</v>
          </cell>
          <cell r="C529" t="str">
            <v>Bus Shelters-Benefits</v>
          </cell>
          <cell r="D529" t="str">
            <v>4b_Expense</v>
          </cell>
          <cell r="E529">
            <v>1690.36</v>
          </cell>
          <cell r="F529">
            <v>1875</v>
          </cell>
          <cell r="G529">
            <v>1952</v>
          </cell>
          <cell r="H529">
            <v>0</v>
          </cell>
          <cell r="I529">
            <v>0</v>
          </cell>
          <cell r="J529">
            <v>1952</v>
          </cell>
          <cell r="K529">
            <v>1995</v>
          </cell>
          <cell r="L529">
            <v>2035</v>
          </cell>
          <cell r="M529">
            <v>2080</v>
          </cell>
          <cell r="N529">
            <v>2125</v>
          </cell>
        </row>
        <row r="530">
          <cell r="B530" t="str">
            <v>10.23.232.323.0000.4410</v>
          </cell>
          <cell r="C530" t="str">
            <v>Bus Shelters-Rentals-Machinery And Equipment</v>
          </cell>
          <cell r="D530" t="str">
            <v>4b_Expense</v>
          </cell>
          <cell r="E530">
            <v>3303</v>
          </cell>
          <cell r="F530">
            <v>4450</v>
          </cell>
          <cell r="G530">
            <v>4432</v>
          </cell>
          <cell r="H530">
            <v>0</v>
          </cell>
          <cell r="I530">
            <v>0</v>
          </cell>
          <cell r="J530">
            <v>4432</v>
          </cell>
          <cell r="K530">
            <v>4525</v>
          </cell>
          <cell r="L530">
            <v>4620</v>
          </cell>
          <cell r="M530">
            <v>4715</v>
          </cell>
          <cell r="N530">
            <v>4810</v>
          </cell>
        </row>
        <row r="531">
          <cell r="B531" t="str">
            <v>10.23.232.323.0000.5330</v>
          </cell>
          <cell r="C531" t="str">
            <v>Bus Shelters-Construction Materials</v>
          </cell>
          <cell r="D531" t="str">
            <v>4b_Expense</v>
          </cell>
          <cell r="E531">
            <v>1783.52</v>
          </cell>
          <cell r="F531">
            <v>5000</v>
          </cell>
          <cell r="G531">
            <v>5000</v>
          </cell>
          <cell r="H531">
            <v>0</v>
          </cell>
          <cell r="I531">
            <v>0</v>
          </cell>
          <cell r="J531">
            <v>5000</v>
          </cell>
          <cell r="K531">
            <v>5150</v>
          </cell>
          <cell r="L531">
            <v>5300</v>
          </cell>
          <cell r="M531">
            <v>5460</v>
          </cell>
          <cell r="N531">
            <v>5620</v>
          </cell>
        </row>
        <row r="532">
          <cell r="B532" t="str">
            <v>10.23.232.324.0000.1210</v>
          </cell>
          <cell r="C532" t="str">
            <v>Sidewalks-Wages &amp; Benefits-Ft-Reg-Pw</v>
          </cell>
          <cell r="D532" t="str">
            <v>4b_Expense</v>
          </cell>
          <cell r="E532">
            <v>26037.46</v>
          </cell>
          <cell r="F532">
            <v>51952</v>
          </cell>
          <cell r="G532">
            <v>55689</v>
          </cell>
          <cell r="H532">
            <v>0</v>
          </cell>
          <cell r="I532">
            <v>0</v>
          </cell>
          <cell r="J532">
            <v>55689</v>
          </cell>
          <cell r="K532">
            <v>56805</v>
          </cell>
          <cell r="L532">
            <v>57945</v>
          </cell>
          <cell r="M532">
            <v>59105</v>
          </cell>
          <cell r="N532">
            <v>60290</v>
          </cell>
        </row>
        <row r="533">
          <cell r="B533" t="str">
            <v>10.23.232.324.0000.1211</v>
          </cell>
          <cell r="C533" t="str">
            <v>Sidewalks-Wages &amp; Benefits-Ft-Reg-P&amp;R</v>
          </cell>
          <cell r="D533" t="str">
            <v>4b_Expense</v>
          </cell>
          <cell r="E533">
            <v>570.13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B534" t="str">
            <v>10.23.232.324.0000.1240</v>
          </cell>
          <cell r="C534" t="str">
            <v>Sidewalks-Wages &amp; Benefits-Other-Reg-Pw</v>
          </cell>
          <cell r="D534" t="str">
            <v>4b_Expense</v>
          </cell>
          <cell r="E534">
            <v>358.13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B535" t="str">
            <v>10.23.232.324.0000.1241</v>
          </cell>
          <cell r="C535" t="str">
            <v>Sidewalks-Wages &amp; Benefits-Other-Reg-P&amp;R</v>
          </cell>
          <cell r="D535" t="str">
            <v>4b_Expense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B536" t="str">
            <v>10.23.232.324.0000.1400</v>
          </cell>
          <cell r="C536" t="str">
            <v>Sidewalks-Benefits</v>
          </cell>
          <cell r="D536" t="str">
            <v>4b_Expense</v>
          </cell>
          <cell r="E536">
            <v>4834.09</v>
          </cell>
          <cell r="F536">
            <v>12009</v>
          </cell>
          <cell r="G536">
            <v>12503</v>
          </cell>
          <cell r="H536">
            <v>0</v>
          </cell>
          <cell r="I536">
            <v>0</v>
          </cell>
          <cell r="J536">
            <v>12503</v>
          </cell>
          <cell r="K536">
            <v>12755</v>
          </cell>
          <cell r="L536">
            <v>13015</v>
          </cell>
          <cell r="M536">
            <v>13280</v>
          </cell>
          <cell r="N536">
            <v>13550</v>
          </cell>
        </row>
        <row r="537">
          <cell r="B537" t="str">
            <v>10.23.232.324.0000.1481</v>
          </cell>
          <cell r="C537" t="str">
            <v>Sidewalks-Sick Leave</v>
          </cell>
          <cell r="D537" t="str">
            <v>4b_Expense</v>
          </cell>
          <cell r="E537">
            <v>184.59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B538" t="str">
            <v>10.23.232.324.0000.1483</v>
          </cell>
          <cell r="C538" t="str">
            <v>Sidewalks-Stat Pay</v>
          </cell>
          <cell r="D538" t="str">
            <v>4b_Expense</v>
          </cell>
          <cell r="E538">
            <v>1690.86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B539" t="str">
            <v>10.23.232.324.0000.1484</v>
          </cell>
          <cell r="C539" t="str">
            <v>Sidewalks-Wcb</v>
          </cell>
          <cell r="D539" t="str">
            <v>4b_Expense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B540" t="str">
            <v>10.23.232.324.0000.2620</v>
          </cell>
          <cell r="C540" t="str">
            <v>Sidewalks-Rentals-Machinery And Equipment</v>
          </cell>
          <cell r="D540" t="str">
            <v>4b_Expense</v>
          </cell>
          <cell r="E540">
            <v>242.39</v>
          </cell>
          <cell r="F540">
            <v>3000</v>
          </cell>
          <cell r="G540">
            <v>3000</v>
          </cell>
          <cell r="H540">
            <v>0</v>
          </cell>
          <cell r="I540">
            <v>0</v>
          </cell>
          <cell r="J540">
            <v>3000</v>
          </cell>
          <cell r="K540">
            <v>3090</v>
          </cell>
          <cell r="L540">
            <v>3180</v>
          </cell>
          <cell r="M540">
            <v>3280</v>
          </cell>
          <cell r="N540">
            <v>3380</v>
          </cell>
        </row>
        <row r="541">
          <cell r="B541" t="str">
            <v>10.23.232.324.0000.2900</v>
          </cell>
          <cell r="C541" t="str">
            <v>Sidewalks-Other General Services</v>
          </cell>
          <cell r="D541" t="str">
            <v>4b_Expense</v>
          </cell>
          <cell r="E541">
            <v>0</v>
          </cell>
          <cell r="F541">
            <v>2000</v>
          </cell>
          <cell r="G541">
            <v>2000</v>
          </cell>
          <cell r="H541">
            <v>0</v>
          </cell>
          <cell r="I541">
            <v>0</v>
          </cell>
          <cell r="J541">
            <v>2000</v>
          </cell>
          <cell r="K541">
            <v>2040</v>
          </cell>
          <cell r="L541">
            <v>2085</v>
          </cell>
          <cell r="M541">
            <v>2130</v>
          </cell>
          <cell r="N541">
            <v>2175</v>
          </cell>
        </row>
        <row r="542">
          <cell r="B542" t="str">
            <v>10.23.232.324.0000.4410</v>
          </cell>
          <cell r="C542" t="str">
            <v>Sidewalks-Rentals-Machinery And Equipment</v>
          </cell>
          <cell r="D542" t="str">
            <v>4b_Expense</v>
          </cell>
          <cell r="E542">
            <v>11539.9</v>
          </cell>
          <cell r="F542">
            <v>10247</v>
          </cell>
          <cell r="G542">
            <v>10212</v>
          </cell>
          <cell r="H542">
            <v>0</v>
          </cell>
          <cell r="I542">
            <v>0</v>
          </cell>
          <cell r="J542">
            <v>10212</v>
          </cell>
          <cell r="K542">
            <v>10420</v>
          </cell>
          <cell r="L542">
            <v>10630</v>
          </cell>
          <cell r="M542">
            <v>10845</v>
          </cell>
          <cell r="N542">
            <v>11065</v>
          </cell>
        </row>
        <row r="543">
          <cell r="B543" t="str">
            <v>10.23.232.324.0000.5330</v>
          </cell>
          <cell r="C543" t="str">
            <v>Sidewalks-Construction Materials</v>
          </cell>
          <cell r="D543" t="str">
            <v>4b_Expense</v>
          </cell>
          <cell r="E543">
            <v>21274.7</v>
          </cell>
          <cell r="F543">
            <v>31500</v>
          </cell>
          <cell r="G543">
            <v>31500</v>
          </cell>
          <cell r="H543">
            <v>0</v>
          </cell>
          <cell r="I543">
            <v>0</v>
          </cell>
          <cell r="J543">
            <v>31500</v>
          </cell>
          <cell r="K543">
            <v>32130</v>
          </cell>
          <cell r="L543">
            <v>32775</v>
          </cell>
          <cell r="M543">
            <v>33435</v>
          </cell>
          <cell r="N543">
            <v>34105</v>
          </cell>
        </row>
        <row r="544">
          <cell r="B544" t="str">
            <v>10.23.232.325.0000.1210</v>
          </cell>
          <cell r="C544" t="str">
            <v>Storm Sewers/Culverts-Wage&amp;Benefit-Ft-Reg-Pw</v>
          </cell>
          <cell r="D544" t="str">
            <v>4b_Expense</v>
          </cell>
          <cell r="E544">
            <v>46794.79</v>
          </cell>
          <cell r="F544">
            <v>60063</v>
          </cell>
          <cell r="G544">
            <v>64383</v>
          </cell>
          <cell r="H544">
            <v>0</v>
          </cell>
          <cell r="I544">
            <v>0</v>
          </cell>
          <cell r="J544">
            <v>64383</v>
          </cell>
          <cell r="K544">
            <v>65675</v>
          </cell>
          <cell r="L544">
            <v>66990</v>
          </cell>
          <cell r="M544">
            <v>68330</v>
          </cell>
          <cell r="N544">
            <v>69700</v>
          </cell>
        </row>
        <row r="545">
          <cell r="B545" t="str">
            <v>10.23.232.325.0000.1211</v>
          </cell>
          <cell r="C545" t="str">
            <v>Storm Sewers/Culverts-Wage&amp;Benefit-Ft-Reg-P&amp;R</v>
          </cell>
          <cell r="D545" t="str">
            <v>4b_Expense</v>
          </cell>
          <cell r="E545">
            <v>76.62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B546" t="str">
            <v>10.23.232.325.0000.1220</v>
          </cell>
          <cell r="D546" t="str">
            <v>4b_Expense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B547" t="str">
            <v>10.23.232.325.0000.1238</v>
          </cell>
          <cell r="C547" t="str">
            <v>Storm Sewers/Culverts-First Aid Pay</v>
          </cell>
          <cell r="D547" t="str">
            <v>4b_Expense</v>
          </cell>
          <cell r="E547">
            <v>1511.71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B548" t="str">
            <v>10.23.232.325.0000.1240</v>
          </cell>
          <cell r="C548" t="str">
            <v>Storm Sewers/Culverts-Wage&amp;Benefit-Other-Reg-Pw</v>
          </cell>
          <cell r="D548" t="str">
            <v>4b_Expense</v>
          </cell>
          <cell r="E548">
            <v>638.55999999999995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B549" t="str">
            <v>10.23.232.325.0000.1400</v>
          </cell>
          <cell r="C549" t="str">
            <v>Storm Sewers/Culverts-Benefits</v>
          </cell>
          <cell r="D549" t="str">
            <v>4b_Expense</v>
          </cell>
          <cell r="E549">
            <v>10361.379999999999</v>
          </cell>
          <cell r="F549">
            <v>13884</v>
          </cell>
          <cell r="G549">
            <v>14455</v>
          </cell>
          <cell r="H549">
            <v>0</v>
          </cell>
          <cell r="I549">
            <v>0</v>
          </cell>
          <cell r="J549">
            <v>14455</v>
          </cell>
          <cell r="K549">
            <v>14745</v>
          </cell>
          <cell r="L549">
            <v>15040</v>
          </cell>
          <cell r="M549">
            <v>15345</v>
          </cell>
          <cell r="N549">
            <v>15655</v>
          </cell>
        </row>
        <row r="550">
          <cell r="B550" t="str">
            <v>10.23.232.325.0000.1481</v>
          </cell>
          <cell r="C550" t="str">
            <v>Storm Sewers/Culverts-Sick Leave</v>
          </cell>
          <cell r="D550" t="str">
            <v>4b_Expense</v>
          </cell>
          <cell r="E550">
            <v>127.7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B551" t="str">
            <v>10.23.232.325.0000.1483</v>
          </cell>
          <cell r="C551" t="str">
            <v>Storm Sewers/Culverts-Stat Pay</v>
          </cell>
          <cell r="D551" t="str">
            <v>4b_Expense</v>
          </cell>
          <cell r="E551">
            <v>1754.78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B552" t="str">
            <v>10.23.232.325.0000.1484</v>
          </cell>
          <cell r="C552" t="str">
            <v>Storm Sewers/Culverts-Wcb</v>
          </cell>
          <cell r="D552" t="str">
            <v>4b_Expense</v>
          </cell>
          <cell r="E552">
            <v>719.13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B553" t="str">
            <v>10.23.232.325.0000.2620</v>
          </cell>
          <cell r="C553" t="str">
            <v>Storm Sewers/Culverts-Rentals-M&amp;E</v>
          </cell>
          <cell r="D553" t="str">
            <v>4b_Expense</v>
          </cell>
          <cell r="E553">
            <v>33442.879999999997</v>
          </cell>
          <cell r="F553">
            <v>30000</v>
          </cell>
          <cell r="G553">
            <v>30000</v>
          </cell>
          <cell r="H553">
            <v>0</v>
          </cell>
          <cell r="I553">
            <v>0</v>
          </cell>
          <cell r="J553">
            <v>30000</v>
          </cell>
          <cell r="K553">
            <v>30900</v>
          </cell>
          <cell r="L553">
            <v>31830</v>
          </cell>
          <cell r="M553">
            <v>32780</v>
          </cell>
          <cell r="N553">
            <v>33760</v>
          </cell>
        </row>
        <row r="554">
          <cell r="B554" t="str">
            <v>10.23.232.325.0000.4410</v>
          </cell>
          <cell r="C554" t="str">
            <v>Storm Sewers/Culverts-Rentals-M&amp;E</v>
          </cell>
          <cell r="D554" t="str">
            <v>4b_Expense</v>
          </cell>
          <cell r="E554">
            <v>16962.04</v>
          </cell>
          <cell r="F554">
            <v>25810</v>
          </cell>
          <cell r="G554">
            <v>25770</v>
          </cell>
          <cell r="H554">
            <v>0</v>
          </cell>
          <cell r="I554">
            <v>0</v>
          </cell>
          <cell r="J554">
            <v>25770</v>
          </cell>
          <cell r="K554">
            <v>26290</v>
          </cell>
          <cell r="L554">
            <v>26820</v>
          </cell>
          <cell r="M554">
            <v>27360</v>
          </cell>
          <cell r="N554">
            <v>27910</v>
          </cell>
        </row>
        <row r="555">
          <cell r="B555" t="str">
            <v>10.23.232.325.0000.5330</v>
          </cell>
          <cell r="C555" t="str">
            <v>Storm Sewers/Culverts-Construction Materials</v>
          </cell>
          <cell r="D555" t="str">
            <v>4b_Expense</v>
          </cell>
          <cell r="E555">
            <v>23015.919999999998</v>
          </cell>
          <cell r="F555">
            <v>20000</v>
          </cell>
          <cell r="G555">
            <v>20000</v>
          </cell>
          <cell r="H555">
            <v>0</v>
          </cell>
          <cell r="I555">
            <v>0</v>
          </cell>
          <cell r="J555">
            <v>20000</v>
          </cell>
          <cell r="K555">
            <v>20400</v>
          </cell>
          <cell r="L555">
            <v>20810</v>
          </cell>
          <cell r="M555">
            <v>21230</v>
          </cell>
          <cell r="N555">
            <v>21655</v>
          </cell>
        </row>
        <row r="556">
          <cell r="B556" t="str">
            <v>10.23.232.326.0000.1210</v>
          </cell>
          <cell r="C556" t="str">
            <v>Street Cleaning-Wages &amp; Benefits-Ft-Reg-Pw</v>
          </cell>
          <cell r="D556" t="str">
            <v>4b_Expense</v>
          </cell>
          <cell r="E556">
            <v>28524.71</v>
          </cell>
          <cell r="F556">
            <v>30904</v>
          </cell>
          <cell r="G556">
            <v>33127</v>
          </cell>
          <cell r="H556">
            <v>0</v>
          </cell>
          <cell r="I556">
            <v>0</v>
          </cell>
          <cell r="J556">
            <v>33127</v>
          </cell>
          <cell r="K556">
            <v>33790</v>
          </cell>
          <cell r="L556">
            <v>34470</v>
          </cell>
          <cell r="M556">
            <v>35160</v>
          </cell>
          <cell r="N556">
            <v>35865</v>
          </cell>
        </row>
        <row r="557">
          <cell r="B557" t="str">
            <v>10.23.232.326.0000.1240</v>
          </cell>
          <cell r="C557" t="str">
            <v>Street Cleaning-Wages &amp; Benefits-Other-Reg-Pw</v>
          </cell>
          <cell r="D557" t="str">
            <v>4b_Expense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B558" t="str">
            <v>10.23.232.326.0000.1400</v>
          </cell>
          <cell r="C558" t="str">
            <v>Street Cleaning-Benefits</v>
          </cell>
          <cell r="D558" t="str">
            <v>4b_Expense</v>
          </cell>
          <cell r="E558">
            <v>8097.21</v>
          </cell>
          <cell r="F558">
            <v>7144</v>
          </cell>
          <cell r="G558">
            <v>7438</v>
          </cell>
          <cell r="H558">
            <v>0</v>
          </cell>
          <cell r="I558">
            <v>0</v>
          </cell>
          <cell r="J558">
            <v>7438</v>
          </cell>
          <cell r="K558">
            <v>7590</v>
          </cell>
          <cell r="L558">
            <v>7745</v>
          </cell>
          <cell r="M558">
            <v>7900</v>
          </cell>
          <cell r="N558">
            <v>8060</v>
          </cell>
        </row>
        <row r="559">
          <cell r="B559" t="str">
            <v>10.23.232.326.0000.4410</v>
          </cell>
          <cell r="C559" t="str">
            <v>Street Cleaning-Rentals-Machinery And Equipment</v>
          </cell>
          <cell r="D559" t="str">
            <v>4b_Expense</v>
          </cell>
          <cell r="E559">
            <v>25554</v>
          </cell>
          <cell r="F559">
            <v>21650</v>
          </cell>
          <cell r="G559">
            <v>21646</v>
          </cell>
          <cell r="H559">
            <v>0</v>
          </cell>
          <cell r="I559">
            <v>0</v>
          </cell>
          <cell r="J559">
            <v>21646</v>
          </cell>
          <cell r="K559">
            <v>22080</v>
          </cell>
          <cell r="L559">
            <v>22525</v>
          </cell>
          <cell r="M559">
            <v>22980</v>
          </cell>
          <cell r="N559">
            <v>23440</v>
          </cell>
        </row>
        <row r="560">
          <cell r="B560" t="str">
            <v>10.23.232.326.0000.5330</v>
          </cell>
          <cell r="C560" t="str">
            <v>Street Cleaning-Construction Materials</v>
          </cell>
          <cell r="D560" t="str">
            <v>4b_Expense</v>
          </cell>
          <cell r="E560">
            <v>3047.94</v>
          </cell>
          <cell r="F560">
            <v>4000</v>
          </cell>
          <cell r="G560">
            <v>4120</v>
          </cell>
          <cell r="H560">
            <v>0</v>
          </cell>
          <cell r="I560">
            <v>0</v>
          </cell>
          <cell r="J560">
            <v>4120</v>
          </cell>
          <cell r="K560">
            <v>4205</v>
          </cell>
          <cell r="L560">
            <v>4290</v>
          </cell>
          <cell r="M560">
            <v>4380</v>
          </cell>
          <cell r="N560">
            <v>4470</v>
          </cell>
        </row>
        <row r="561">
          <cell r="B561" t="str">
            <v>10.23.232.327.0000.1210</v>
          </cell>
          <cell r="C561" t="str">
            <v>Snow Removal-Wages &amp; Benefits-Ft-Reg-Pw</v>
          </cell>
          <cell r="D561" t="str">
            <v>4b_Expense</v>
          </cell>
          <cell r="E561">
            <v>8398.25</v>
          </cell>
          <cell r="F561">
            <v>9754</v>
          </cell>
          <cell r="G561">
            <v>10455</v>
          </cell>
          <cell r="H561">
            <v>0</v>
          </cell>
          <cell r="I561">
            <v>0</v>
          </cell>
          <cell r="J561">
            <v>10455</v>
          </cell>
          <cell r="K561">
            <v>10665</v>
          </cell>
          <cell r="L561">
            <v>10880</v>
          </cell>
          <cell r="M561">
            <v>11100</v>
          </cell>
          <cell r="N561">
            <v>11325</v>
          </cell>
        </row>
        <row r="562">
          <cell r="B562" t="str">
            <v>10.23.232.327.0000.1211</v>
          </cell>
          <cell r="C562" t="str">
            <v>Snow Removal-Wage&amp;Ben-Ft-Reg-P&amp;R</v>
          </cell>
          <cell r="D562" t="str">
            <v>4b_Expense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B563" t="str">
            <v>10.23.232.327.0000.1240</v>
          </cell>
          <cell r="C563" t="str">
            <v>Snow Removal-Wages &amp; Benefits-Other-Reg- P&amp;R</v>
          </cell>
          <cell r="D563" t="str">
            <v>4b_Expense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B564" t="str">
            <v>10.23.232.327.0000.1400</v>
          </cell>
          <cell r="C564" t="str">
            <v>Snow Removal-Benefits</v>
          </cell>
          <cell r="D564" t="str">
            <v>4b_Expense</v>
          </cell>
          <cell r="E564">
            <v>2027.47</v>
          </cell>
          <cell r="F564">
            <v>2254</v>
          </cell>
          <cell r="G564">
            <v>2347</v>
          </cell>
          <cell r="H564">
            <v>0</v>
          </cell>
          <cell r="I564">
            <v>0</v>
          </cell>
          <cell r="J564">
            <v>2347</v>
          </cell>
          <cell r="K564">
            <v>2395</v>
          </cell>
          <cell r="L564">
            <v>2445</v>
          </cell>
          <cell r="M564">
            <v>2495</v>
          </cell>
          <cell r="N564">
            <v>2545</v>
          </cell>
        </row>
        <row r="565">
          <cell r="B565" t="str">
            <v>10.23.232.327.0000.2450</v>
          </cell>
          <cell r="C565" t="str">
            <v>Snow Removal-Purchased Repairs-Equipment</v>
          </cell>
          <cell r="D565" t="str">
            <v>4b_Expense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B566" t="str">
            <v>10.23.232.327.0000.2620</v>
          </cell>
          <cell r="C566" t="str">
            <v>Snow Removal-Rentals-Machinery And Equipment</v>
          </cell>
          <cell r="D566" t="str">
            <v>4b_Expense</v>
          </cell>
          <cell r="E566">
            <v>3136.35</v>
          </cell>
          <cell r="F566">
            <v>1000</v>
          </cell>
          <cell r="G566">
            <v>1000</v>
          </cell>
          <cell r="H566">
            <v>0</v>
          </cell>
          <cell r="I566">
            <v>0</v>
          </cell>
          <cell r="J566">
            <v>1000</v>
          </cell>
          <cell r="K566">
            <v>1030</v>
          </cell>
          <cell r="L566">
            <v>1060</v>
          </cell>
          <cell r="M566">
            <v>1090</v>
          </cell>
          <cell r="N566">
            <v>1120</v>
          </cell>
        </row>
        <row r="567">
          <cell r="B567" t="str">
            <v>10.23.232.327.0000.4410</v>
          </cell>
          <cell r="C567" t="str">
            <v>Snow Removal-Rentals-Machinery And Equipment</v>
          </cell>
          <cell r="D567" t="str">
            <v>4b_Expense</v>
          </cell>
          <cell r="E567">
            <v>13146.08</v>
          </cell>
          <cell r="F567">
            <v>13090</v>
          </cell>
          <cell r="G567">
            <v>13081</v>
          </cell>
          <cell r="H567">
            <v>0</v>
          </cell>
          <cell r="I567">
            <v>0</v>
          </cell>
          <cell r="J567">
            <v>13081</v>
          </cell>
          <cell r="K567">
            <v>13345</v>
          </cell>
          <cell r="L567">
            <v>13615</v>
          </cell>
          <cell r="M567">
            <v>13890</v>
          </cell>
          <cell r="N567">
            <v>14170</v>
          </cell>
        </row>
        <row r="568">
          <cell r="B568" t="str">
            <v>10.23.232.327.0000.5330</v>
          </cell>
          <cell r="C568" t="str">
            <v>Snow Removal-Construction Materials</v>
          </cell>
          <cell r="D568" t="str">
            <v>4b_Expense</v>
          </cell>
          <cell r="E568">
            <v>4053.69</v>
          </cell>
          <cell r="F568">
            <v>2000</v>
          </cell>
          <cell r="G568">
            <v>2000</v>
          </cell>
          <cell r="H568">
            <v>0</v>
          </cell>
          <cell r="I568">
            <v>0</v>
          </cell>
          <cell r="J568">
            <v>2000</v>
          </cell>
          <cell r="K568">
            <v>2060</v>
          </cell>
          <cell r="L568">
            <v>2120</v>
          </cell>
          <cell r="M568">
            <v>2180</v>
          </cell>
          <cell r="N568">
            <v>2250</v>
          </cell>
        </row>
        <row r="569">
          <cell r="B569" t="str">
            <v>10.23.232.327.0000.5340</v>
          </cell>
          <cell r="C569" t="str">
            <v>Snow Removal-Chemical Products</v>
          </cell>
          <cell r="D569" t="str">
            <v>4b_Expense</v>
          </cell>
          <cell r="E569">
            <v>1960.3</v>
          </cell>
          <cell r="F569">
            <v>10000</v>
          </cell>
          <cell r="G569">
            <v>10000</v>
          </cell>
          <cell r="H569">
            <v>0</v>
          </cell>
          <cell r="I569">
            <v>0</v>
          </cell>
          <cell r="J569">
            <v>10000</v>
          </cell>
          <cell r="K569">
            <v>10300</v>
          </cell>
          <cell r="L569">
            <v>10610</v>
          </cell>
          <cell r="M569">
            <v>10930</v>
          </cell>
          <cell r="N569">
            <v>11260</v>
          </cell>
        </row>
        <row r="570">
          <cell r="B570" t="str">
            <v>10.23.232.328.0000.1210</v>
          </cell>
          <cell r="C570" t="str">
            <v>Street Lighting-Wages &amp; Benefits-Ft-Reg-Pw</v>
          </cell>
          <cell r="D570" t="str">
            <v>4b_Expense</v>
          </cell>
          <cell r="E570">
            <v>9521.2000000000007</v>
          </cell>
          <cell r="F570">
            <v>8111</v>
          </cell>
          <cell r="G570">
            <v>8695</v>
          </cell>
          <cell r="H570">
            <v>0</v>
          </cell>
          <cell r="I570">
            <v>0</v>
          </cell>
          <cell r="J570">
            <v>8695</v>
          </cell>
          <cell r="K570">
            <v>8870</v>
          </cell>
          <cell r="L570">
            <v>9050</v>
          </cell>
          <cell r="M570">
            <v>9235</v>
          </cell>
          <cell r="N570">
            <v>9420</v>
          </cell>
        </row>
        <row r="571">
          <cell r="B571" t="str">
            <v>10.23.232.328.0000.1240</v>
          </cell>
          <cell r="C571" t="str">
            <v>Street Lighting-Wages &amp; Benefits-Other-Reg-Pw</v>
          </cell>
          <cell r="D571" t="str">
            <v>4b_Expense</v>
          </cell>
          <cell r="E571">
            <v>163.07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B572" t="str">
            <v>10.23.232.328.0000.1400</v>
          </cell>
          <cell r="C572" t="str">
            <v>Street Lighting-Benefits</v>
          </cell>
          <cell r="D572" t="str">
            <v>4b_Expense</v>
          </cell>
          <cell r="E572">
            <v>2227.7600000000002</v>
          </cell>
          <cell r="F572">
            <v>1875</v>
          </cell>
          <cell r="G572">
            <v>1952</v>
          </cell>
          <cell r="H572">
            <v>0</v>
          </cell>
          <cell r="I572">
            <v>0</v>
          </cell>
          <cell r="J572">
            <v>1952</v>
          </cell>
          <cell r="K572">
            <v>1995</v>
          </cell>
          <cell r="L572">
            <v>2035</v>
          </cell>
          <cell r="M572">
            <v>2080</v>
          </cell>
          <cell r="N572">
            <v>2125</v>
          </cell>
        </row>
        <row r="573">
          <cell r="B573" t="str">
            <v>10.23.232.328.0000.1471</v>
          </cell>
          <cell r="C573" t="str">
            <v>Pw -Employee Sick Obligation</v>
          </cell>
          <cell r="D573" t="str">
            <v>4b_Expense</v>
          </cell>
          <cell r="E573">
            <v>498.03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B574" t="str">
            <v>10.23.232.328.0000.1481</v>
          </cell>
          <cell r="C574" t="str">
            <v>Street Lighting-Sick Time</v>
          </cell>
          <cell r="D574" t="str">
            <v>4b_Expense</v>
          </cell>
          <cell r="E574">
            <v>485.26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B575" t="str">
            <v>10.23.232.328.0000.1483</v>
          </cell>
          <cell r="C575" t="str">
            <v>Street Lighting-Stat Pay</v>
          </cell>
          <cell r="D575" t="str">
            <v>4b_Expense</v>
          </cell>
          <cell r="E575">
            <v>3389.34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B576" t="str">
            <v>10.23.232.328.0000.2450</v>
          </cell>
          <cell r="C576" t="str">
            <v>Street Lighting-Purchased Repairs-Equipment</v>
          </cell>
          <cell r="D576" t="str">
            <v>4b_Expense</v>
          </cell>
          <cell r="E576">
            <v>6852.28</v>
          </cell>
          <cell r="F576">
            <v>8000</v>
          </cell>
          <cell r="G576">
            <v>8000</v>
          </cell>
          <cell r="H576">
            <v>0</v>
          </cell>
          <cell r="I576">
            <v>0</v>
          </cell>
          <cell r="J576">
            <v>8000</v>
          </cell>
          <cell r="K576">
            <v>8240</v>
          </cell>
          <cell r="L576">
            <v>8490</v>
          </cell>
          <cell r="M576">
            <v>8740</v>
          </cell>
          <cell r="N576">
            <v>9000</v>
          </cell>
        </row>
        <row r="577">
          <cell r="B577" t="str">
            <v>10.23.232.328.0000.4292</v>
          </cell>
          <cell r="C577" t="str">
            <v>Street Lighting-Electricity</v>
          </cell>
          <cell r="D577" t="str">
            <v>4b_Expense</v>
          </cell>
          <cell r="E577">
            <v>58805.25</v>
          </cell>
          <cell r="F577">
            <v>59000</v>
          </cell>
          <cell r="G577">
            <v>59000</v>
          </cell>
          <cell r="H577">
            <v>0</v>
          </cell>
          <cell r="I577">
            <v>0</v>
          </cell>
          <cell r="J577">
            <v>59000</v>
          </cell>
          <cell r="K577">
            <v>60770</v>
          </cell>
          <cell r="L577">
            <v>62590</v>
          </cell>
          <cell r="M577">
            <v>64470</v>
          </cell>
          <cell r="N577">
            <v>66400</v>
          </cell>
        </row>
        <row r="578">
          <cell r="B578" t="str">
            <v>10.23.232.328.0000.4410</v>
          </cell>
          <cell r="C578" t="str">
            <v>Street Lighting-Rentals-M&amp;E</v>
          </cell>
          <cell r="D578" t="str">
            <v>4b_Expense</v>
          </cell>
          <cell r="E578">
            <v>1017.96</v>
          </cell>
          <cell r="F578">
            <v>8400</v>
          </cell>
          <cell r="G578">
            <v>8402</v>
          </cell>
          <cell r="H578">
            <v>0</v>
          </cell>
          <cell r="I578">
            <v>0</v>
          </cell>
          <cell r="J578">
            <v>8402</v>
          </cell>
          <cell r="K578">
            <v>8575</v>
          </cell>
          <cell r="L578">
            <v>8750</v>
          </cell>
          <cell r="M578">
            <v>8925</v>
          </cell>
          <cell r="N578">
            <v>9105</v>
          </cell>
        </row>
        <row r="579">
          <cell r="B579" t="str">
            <v>10.23.232.328.0000.5330</v>
          </cell>
          <cell r="C579" t="str">
            <v>Street Lighting-Construction Materials</v>
          </cell>
          <cell r="D579" t="str">
            <v>4b_Expense</v>
          </cell>
          <cell r="E579">
            <v>5938.83</v>
          </cell>
          <cell r="F579">
            <v>5000</v>
          </cell>
          <cell r="G579">
            <v>5000</v>
          </cell>
          <cell r="H579">
            <v>0</v>
          </cell>
          <cell r="I579">
            <v>0</v>
          </cell>
          <cell r="J579">
            <v>5000</v>
          </cell>
          <cell r="K579">
            <v>5150</v>
          </cell>
          <cell r="L579">
            <v>5300</v>
          </cell>
          <cell r="M579">
            <v>5460</v>
          </cell>
          <cell r="N579">
            <v>5620</v>
          </cell>
        </row>
        <row r="580">
          <cell r="B580" t="str">
            <v>10.23.232.329.0000.1210</v>
          </cell>
          <cell r="C580" t="str">
            <v>Traffic Light/Sign/Railway-Wage&amp;Benefit-Ft-Reg-Pw</v>
          </cell>
          <cell r="D580" t="str">
            <v>4b_Expense</v>
          </cell>
          <cell r="E580">
            <v>55991.75</v>
          </cell>
          <cell r="F580">
            <v>56880</v>
          </cell>
          <cell r="G580">
            <v>60972</v>
          </cell>
          <cell r="H580">
            <v>0</v>
          </cell>
          <cell r="I580">
            <v>0</v>
          </cell>
          <cell r="J580">
            <v>60972</v>
          </cell>
          <cell r="K580">
            <v>62195</v>
          </cell>
          <cell r="L580">
            <v>63440</v>
          </cell>
          <cell r="M580">
            <v>64710</v>
          </cell>
          <cell r="N580">
            <v>66005</v>
          </cell>
        </row>
        <row r="581">
          <cell r="B581" t="str">
            <v>10.23.232.329.0000.1240</v>
          </cell>
          <cell r="C581" t="str">
            <v>Traffic Light/Sign/Railwy-Wage&amp;Benefit-Otherreg-Pw</v>
          </cell>
          <cell r="D581" t="str">
            <v>4b_Expense</v>
          </cell>
          <cell r="E581">
            <v>4579.32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B582" t="str">
            <v>10.23.232.329.0000.1400</v>
          </cell>
          <cell r="C582" t="str">
            <v>Traffic Light/Sign/Railway-Benefits</v>
          </cell>
          <cell r="D582" t="str">
            <v>4b_Expense</v>
          </cell>
          <cell r="E582">
            <v>14368.67</v>
          </cell>
          <cell r="F582">
            <v>13148</v>
          </cell>
          <cell r="G582">
            <v>13689</v>
          </cell>
          <cell r="H582">
            <v>0</v>
          </cell>
          <cell r="I582">
            <v>0</v>
          </cell>
          <cell r="J582">
            <v>13689</v>
          </cell>
          <cell r="K582">
            <v>13965</v>
          </cell>
          <cell r="L582">
            <v>14245</v>
          </cell>
          <cell r="M582">
            <v>14530</v>
          </cell>
          <cell r="N582">
            <v>14825</v>
          </cell>
        </row>
        <row r="583">
          <cell r="B583" t="str">
            <v>10.23.232.329.0000.1481</v>
          </cell>
          <cell r="C583" t="str">
            <v>Traffic Light Signs/Railway-Sick Time</v>
          </cell>
          <cell r="D583" t="str">
            <v>4b_Expense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B584" t="str">
            <v>10.23.232.329.0000.1483</v>
          </cell>
          <cell r="C584" t="str">
            <v>Traffic Light/Sign/Railway-Stat Pay</v>
          </cell>
          <cell r="D584" t="str">
            <v>4b_Expense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B585" t="str">
            <v>10.23.232.329.0000.2375</v>
          </cell>
          <cell r="C585" t="str">
            <v>Traffic Lights/Signs/Railway-Insurance-General</v>
          </cell>
          <cell r="D585" t="str">
            <v>4b_Expense</v>
          </cell>
          <cell r="E585">
            <v>373.06</v>
          </cell>
          <cell r="F585">
            <v>500</v>
          </cell>
          <cell r="G585">
            <v>500</v>
          </cell>
          <cell r="H585">
            <v>0</v>
          </cell>
          <cell r="I585">
            <v>0</v>
          </cell>
          <cell r="J585">
            <v>500</v>
          </cell>
          <cell r="K585">
            <v>520</v>
          </cell>
          <cell r="L585">
            <v>540</v>
          </cell>
          <cell r="M585">
            <v>560</v>
          </cell>
          <cell r="N585">
            <v>580</v>
          </cell>
        </row>
        <row r="586">
          <cell r="B586" t="str">
            <v>10.23.232.329.0000.2450</v>
          </cell>
          <cell r="C586" t="str">
            <v>Traffic Lights/Signs/Railway-Purchased Repairs-Equ</v>
          </cell>
          <cell r="D586" t="str">
            <v>4b_Expense</v>
          </cell>
          <cell r="E586">
            <v>7002.49</v>
          </cell>
          <cell r="F586">
            <v>3000</v>
          </cell>
          <cell r="G586">
            <v>3000</v>
          </cell>
          <cell r="H586">
            <v>0</v>
          </cell>
          <cell r="I586">
            <v>0</v>
          </cell>
          <cell r="J586">
            <v>3000</v>
          </cell>
          <cell r="K586">
            <v>3090</v>
          </cell>
          <cell r="L586">
            <v>3180</v>
          </cell>
          <cell r="M586">
            <v>3280</v>
          </cell>
          <cell r="N586">
            <v>3380</v>
          </cell>
        </row>
        <row r="587">
          <cell r="B587" t="str">
            <v>10.23.232.329.0000.2530</v>
          </cell>
          <cell r="C587" t="str">
            <v>Traffic Lights/Signs/Railway-Purchased Mtc-Equip</v>
          </cell>
          <cell r="D587" t="str">
            <v>4b_Expense</v>
          </cell>
          <cell r="E587">
            <v>16724.07</v>
          </cell>
          <cell r="F587">
            <v>15000</v>
          </cell>
          <cell r="G587">
            <v>15000</v>
          </cell>
          <cell r="H587">
            <v>5000</v>
          </cell>
          <cell r="I587">
            <v>0</v>
          </cell>
          <cell r="J587">
            <v>20000</v>
          </cell>
          <cell r="K587">
            <v>20550</v>
          </cell>
          <cell r="L587">
            <v>21115</v>
          </cell>
          <cell r="M587">
            <v>21700</v>
          </cell>
          <cell r="N587">
            <v>22300</v>
          </cell>
        </row>
        <row r="588">
          <cell r="B588" t="str">
            <v>10.23.232.329.0000.4292</v>
          </cell>
          <cell r="C588" t="str">
            <v>Traffic Lights/Signs/Railway-Electricity</v>
          </cell>
          <cell r="D588" t="str">
            <v>4b_Expense</v>
          </cell>
          <cell r="E588">
            <v>1195.55</v>
          </cell>
          <cell r="F588">
            <v>4000</v>
          </cell>
          <cell r="G588">
            <v>4000</v>
          </cell>
          <cell r="H588">
            <v>0</v>
          </cell>
          <cell r="I588">
            <v>0</v>
          </cell>
          <cell r="J588">
            <v>4000</v>
          </cell>
          <cell r="K588">
            <v>4120</v>
          </cell>
          <cell r="L588">
            <v>4240</v>
          </cell>
          <cell r="M588">
            <v>4370</v>
          </cell>
          <cell r="N588">
            <v>4500</v>
          </cell>
        </row>
        <row r="589">
          <cell r="B589" t="str">
            <v>10.23.232.329.0000.4410</v>
          </cell>
          <cell r="C589" t="str">
            <v>Traffic Lights/Signs/Railway-Rentals-M&amp;Equip</v>
          </cell>
          <cell r="D589" t="str">
            <v>4b_Expense</v>
          </cell>
          <cell r="E589">
            <v>9361.92</v>
          </cell>
          <cell r="F589">
            <v>5222</v>
          </cell>
          <cell r="G589">
            <v>5222</v>
          </cell>
          <cell r="H589">
            <v>0</v>
          </cell>
          <cell r="I589">
            <v>0</v>
          </cell>
          <cell r="J589">
            <v>5222</v>
          </cell>
          <cell r="K589">
            <v>5330</v>
          </cell>
          <cell r="L589">
            <v>5440</v>
          </cell>
          <cell r="M589">
            <v>5550</v>
          </cell>
          <cell r="N589">
            <v>5665</v>
          </cell>
        </row>
        <row r="590">
          <cell r="B590" t="str">
            <v>10.23.232.329.0000.5330</v>
          </cell>
          <cell r="C590" t="str">
            <v>Traffic Lights/Signs/Railway-Construction Material</v>
          </cell>
          <cell r="D590" t="str">
            <v>4b_Expense</v>
          </cell>
          <cell r="E590">
            <v>12687.24</v>
          </cell>
          <cell r="F590">
            <v>12000</v>
          </cell>
          <cell r="G590">
            <v>12000</v>
          </cell>
          <cell r="H590">
            <v>10000</v>
          </cell>
          <cell r="I590">
            <v>0</v>
          </cell>
          <cell r="J590">
            <v>22000</v>
          </cell>
          <cell r="K590">
            <v>12360</v>
          </cell>
          <cell r="L590">
            <v>12730</v>
          </cell>
          <cell r="M590">
            <v>13110</v>
          </cell>
          <cell r="N590">
            <v>13500</v>
          </cell>
        </row>
        <row r="591">
          <cell r="B591" t="str">
            <v>10.23.239.392.0000.1210</v>
          </cell>
          <cell r="C591" t="str">
            <v>General Work-Wages &amp; Benefits-Ft-Reg-Pw</v>
          </cell>
          <cell r="D591" t="str">
            <v>4b_Expense</v>
          </cell>
          <cell r="E591">
            <v>16642.599999999999</v>
          </cell>
          <cell r="F591">
            <v>20329</v>
          </cell>
          <cell r="G591">
            <v>21791</v>
          </cell>
          <cell r="H591">
            <v>0</v>
          </cell>
          <cell r="I591">
            <v>0</v>
          </cell>
          <cell r="J591">
            <v>21791</v>
          </cell>
          <cell r="K591">
            <v>22230</v>
          </cell>
          <cell r="L591">
            <v>22675</v>
          </cell>
          <cell r="M591">
            <v>23130</v>
          </cell>
          <cell r="N591">
            <v>23595</v>
          </cell>
        </row>
        <row r="592">
          <cell r="B592" t="str">
            <v>10.23.239.392.0000.1220</v>
          </cell>
          <cell r="D592" t="str">
            <v>4b_Expense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B593" t="str">
            <v>10.23.239.392.0000.1240</v>
          </cell>
          <cell r="C593" t="str">
            <v>General Work-Wages &amp; Benefits-Other-Reg-Pw</v>
          </cell>
          <cell r="D593" t="str">
            <v>4b_Expense</v>
          </cell>
          <cell r="E593">
            <v>-69.75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B594" t="str">
            <v>10.23.239.392.0000.1400</v>
          </cell>
          <cell r="C594" t="str">
            <v>General Work-Benefits</v>
          </cell>
          <cell r="D594" t="str">
            <v>4b_Expense</v>
          </cell>
          <cell r="E594">
            <v>4259.84</v>
          </cell>
          <cell r="F594">
            <v>4699</v>
          </cell>
          <cell r="G594">
            <v>4893</v>
          </cell>
          <cell r="H594">
            <v>0</v>
          </cell>
          <cell r="I594">
            <v>0</v>
          </cell>
          <cell r="J594">
            <v>4893</v>
          </cell>
          <cell r="K594">
            <v>4995</v>
          </cell>
          <cell r="L594">
            <v>5095</v>
          </cell>
          <cell r="M594">
            <v>5200</v>
          </cell>
          <cell r="N594">
            <v>5305</v>
          </cell>
        </row>
        <row r="595">
          <cell r="B595" t="str">
            <v>10.23.239.392.0000.1481</v>
          </cell>
          <cell r="C595" t="str">
            <v>General Work-Pw-Sick Leave</v>
          </cell>
          <cell r="D595" t="str">
            <v>4b_Expense</v>
          </cell>
          <cell r="E595">
            <v>171.3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B596" t="str">
            <v>10.23.239.392.0000.1483</v>
          </cell>
          <cell r="C596" t="str">
            <v>General Work-Stat Pay</v>
          </cell>
          <cell r="D596" t="str">
            <v>4b_Expense</v>
          </cell>
          <cell r="E596">
            <v>1461.76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B597" t="str">
            <v>10.23.239.392.0000.1484</v>
          </cell>
          <cell r="C597" t="str">
            <v>General Work-Workers Comp. Leave</v>
          </cell>
          <cell r="D597" t="str">
            <v>4b_Expense</v>
          </cell>
          <cell r="E597">
            <v>1242.19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B598" t="str">
            <v>10.23.239.392.0000.1485</v>
          </cell>
          <cell r="C598" t="str">
            <v>General Work-Pw-Bereavement Leave</v>
          </cell>
          <cell r="D598" t="str">
            <v>4b_Expense</v>
          </cell>
          <cell r="E598">
            <v>548.16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B599" t="str">
            <v>10.23.239.392.0000.1486</v>
          </cell>
          <cell r="C599" t="str">
            <v>General Work - Jury Duty</v>
          </cell>
          <cell r="D599" t="str">
            <v>4b_Expense</v>
          </cell>
          <cell r="E599">
            <v>182.72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B600" t="str">
            <v>10.23.239.392.0000.2330</v>
          </cell>
          <cell r="C600" t="str">
            <v>General Work-Professional Services</v>
          </cell>
          <cell r="D600" t="str">
            <v>4b_Expense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B601" t="str">
            <v>10.23.239.392.0000.2420</v>
          </cell>
          <cell r="C601" t="str">
            <v>General Work-Purchased Repairs-Eng Struc</v>
          </cell>
          <cell r="D601" t="str">
            <v>4b_Expense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B602" t="str">
            <v>10.23.239.392.0000.2620</v>
          </cell>
          <cell r="C602" t="str">
            <v>General Work-Rentals-Machinery And Equipment</v>
          </cell>
          <cell r="D602" t="str">
            <v>4b_Expense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B603" t="str">
            <v>10.23.239.392.0000.2900</v>
          </cell>
          <cell r="C603" t="str">
            <v>General Work-Other General Services</v>
          </cell>
          <cell r="D603" t="str">
            <v>4b_Expense</v>
          </cell>
          <cell r="E603">
            <v>32.9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B604" t="str">
            <v>10.23.239.392.0000.4410</v>
          </cell>
          <cell r="C604" t="str">
            <v>General Work-Rentals-M&amp;Equip</v>
          </cell>
          <cell r="D604" t="str">
            <v>4b_Expense</v>
          </cell>
          <cell r="E604">
            <v>564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B605" t="str">
            <v>10.23.239.392.0000.5330</v>
          </cell>
          <cell r="C605" t="str">
            <v>General Work-Construction Materials</v>
          </cell>
          <cell r="D605" t="str">
            <v>4b_Expense</v>
          </cell>
          <cell r="E605">
            <v>3527.12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B606" t="str">
            <v>10.23.239.392.0000.5910</v>
          </cell>
          <cell r="C606" t="str">
            <v>General Work-First Aid Supplies</v>
          </cell>
          <cell r="D606" t="str">
            <v>4b_Expense</v>
          </cell>
          <cell r="E606">
            <v>325.64999999999998</v>
          </cell>
          <cell r="F606">
            <v>0</v>
          </cell>
          <cell r="G606">
            <v>0</v>
          </cell>
          <cell r="H606">
            <v>750</v>
          </cell>
          <cell r="I606">
            <v>0</v>
          </cell>
          <cell r="J606">
            <v>750</v>
          </cell>
          <cell r="K606">
            <v>765</v>
          </cell>
          <cell r="L606">
            <v>785</v>
          </cell>
          <cell r="M606">
            <v>805</v>
          </cell>
          <cell r="N606">
            <v>825</v>
          </cell>
        </row>
        <row r="607">
          <cell r="B607" t="str">
            <v>10.23.239.393.0000.1210</v>
          </cell>
          <cell r="C607" t="str">
            <v>Parades-Regular-Salaries</v>
          </cell>
          <cell r="D607" t="str">
            <v>4b_Expense</v>
          </cell>
          <cell r="E607">
            <v>464.62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B608" t="str">
            <v>10.23.239.393.0000.1240</v>
          </cell>
          <cell r="C608" t="str">
            <v>Parades-Wages &amp; Benefits -Aux</v>
          </cell>
          <cell r="D608" t="str">
            <v>4b_Expense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B609" t="str">
            <v>10.23.239.393.0000.1400</v>
          </cell>
          <cell r="C609" t="str">
            <v>Parades-Benefits</v>
          </cell>
          <cell r="D609" t="str">
            <v>4b_Expense</v>
          </cell>
          <cell r="E609">
            <v>94.12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B610" t="str">
            <v>10.23.239.393.X002.1210</v>
          </cell>
          <cell r="C610" t="str">
            <v>Parades-X002-Wages &amp; Benefits-Ft-Reg-Pw</v>
          </cell>
          <cell r="D610" t="str">
            <v>4b_Expense</v>
          </cell>
          <cell r="E610">
            <v>0</v>
          </cell>
          <cell r="F610">
            <v>396</v>
          </cell>
          <cell r="G610">
            <v>422</v>
          </cell>
          <cell r="H610">
            <v>0</v>
          </cell>
          <cell r="I610">
            <v>0</v>
          </cell>
          <cell r="J610">
            <v>422</v>
          </cell>
          <cell r="K610">
            <v>435</v>
          </cell>
          <cell r="L610">
            <v>445</v>
          </cell>
          <cell r="M610">
            <v>455</v>
          </cell>
          <cell r="N610">
            <v>465</v>
          </cell>
        </row>
        <row r="611">
          <cell r="B611" t="str">
            <v>10.23.239.393.X002.1240</v>
          </cell>
          <cell r="D611" t="str">
            <v>4b_Expense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B612" t="str">
            <v>10.23.239.393.X002.1400</v>
          </cell>
          <cell r="C612" t="str">
            <v>Parades-X002-Benefits</v>
          </cell>
          <cell r="D612" t="str">
            <v>4b_Expense</v>
          </cell>
          <cell r="E612">
            <v>0</v>
          </cell>
          <cell r="F612">
            <v>85</v>
          </cell>
          <cell r="G612">
            <v>91</v>
          </cell>
          <cell r="H612">
            <v>0</v>
          </cell>
          <cell r="I612">
            <v>0</v>
          </cell>
          <cell r="J612">
            <v>91</v>
          </cell>
          <cell r="K612">
            <v>95</v>
          </cell>
          <cell r="L612">
            <v>100</v>
          </cell>
          <cell r="M612">
            <v>105</v>
          </cell>
          <cell r="N612">
            <v>110</v>
          </cell>
        </row>
        <row r="613">
          <cell r="B613" t="str">
            <v>10.23.239.393.X002.2375</v>
          </cell>
          <cell r="C613" t="str">
            <v>Parades-X002-Insurance-General</v>
          </cell>
          <cell r="D613" t="str">
            <v>4b_Expense</v>
          </cell>
          <cell r="E613">
            <v>8.49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B614" t="str">
            <v>10.23.239.393.X002.2376</v>
          </cell>
          <cell r="C614" t="str">
            <v>Parades-X002-Insurance-Autoplan</v>
          </cell>
          <cell r="D614" t="str">
            <v>4b_Expense</v>
          </cell>
          <cell r="E614">
            <v>835</v>
          </cell>
          <cell r="F614">
            <v>400</v>
          </cell>
          <cell r="G614">
            <v>835</v>
          </cell>
          <cell r="H614">
            <v>0</v>
          </cell>
          <cell r="I614">
            <v>0</v>
          </cell>
          <cell r="J614">
            <v>835</v>
          </cell>
          <cell r="K614">
            <v>855</v>
          </cell>
          <cell r="L614">
            <v>875</v>
          </cell>
          <cell r="M614">
            <v>895</v>
          </cell>
          <cell r="N614">
            <v>915</v>
          </cell>
        </row>
        <row r="615">
          <cell r="B615" t="str">
            <v>10.23.239.393.X002.5320</v>
          </cell>
          <cell r="C615" t="str">
            <v>Parades-X002-Gas/Diesel/Propane/Lubricants</v>
          </cell>
          <cell r="D615" t="str">
            <v>4b_Expense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B616" t="str">
            <v>10.23.239.393.X002.5330</v>
          </cell>
          <cell r="C616" t="str">
            <v>Parades-X002-Construction Materials</v>
          </cell>
          <cell r="D616" t="str">
            <v>4b_Expense</v>
          </cell>
          <cell r="E616">
            <v>11.24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B617" t="str">
            <v>10.23.239.393.X002.5610</v>
          </cell>
          <cell r="C617" t="str">
            <v>Parades-X002-Vehicle And Equipment Parts</v>
          </cell>
          <cell r="D617" t="str">
            <v>4b_Expense</v>
          </cell>
          <cell r="E617">
            <v>26.63</v>
          </cell>
          <cell r="F617">
            <v>100</v>
          </cell>
          <cell r="G617">
            <v>100</v>
          </cell>
          <cell r="H617">
            <v>0</v>
          </cell>
          <cell r="I617">
            <v>0</v>
          </cell>
          <cell r="J617">
            <v>100</v>
          </cell>
          <cell r="K617">
            <v>100</v>
          </cell>
          <cell r="L617">
            <v>100</v>
          </cell>
          <cell r="M617">
            <v>100</v>
          </cell>
          <cell r="N617">
            <v>100</v>
          </cell>
        </row>
        <row r="618">
          <cell r="B618" t="str">
            <v>10.23.239.394.V???.1210</v>
          </cell>
          <cell r="C618" t="str">
            <v>2005 Rounds-V008-Wage&amp;Benefit-Ft-Reg-Pw</v>
          </cell>
          <cell r="D618" t="str">
            <v>4b_Expense</v>
          </cell>
          <cell r="E618">
            <v>50712.82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B619" t="str">
            <v>10.23.239.394.V???.1240</v>
          </cell>
          <cell r="C619" t="str">
            <v>2005 Rounds-V008-Wage&amp;Benefit-Other-Reg-Pw</v>
          </cell>
          <cell r="D619" t="str">
            <v>4b_Expense</v>
          </cell>
          <cell r="E619">
            <v>853.54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B620" t="str">
            <v>10.23.239.394.V???.1241</v>
          </cell>
          <cell r="C620" t="str">
            <v>V111-09 Wages &amp; Benefits Aux- Pw</v>
          </cell>
          <cell r="D620" t="str">
            <v>4b_Expense</v>
          </cell>
          <cell r="E620">
            <v>119.91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B621" t="str">
            <v>10.23.239.394.V???.1400</v>
          </cell>
          <cell r="C621" t="str">
            <v>V008-Benefits</v>
          </cell>
          <cell r="D621" t="str">
            <v>4b_Expense</v>
          </cell>
          <cell r="E621">
            <v>9695.3700000000008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B622" t="str">
            <v>10.23.239.394.V???.2450</v>
          </cell>
          <cell r="C622" t="str">
            <v>2005 Rounds-V008-Purchased Repairs-Equip</v>
          </cell>
          <cell r="D622" t="str">
            <v>4b_Expense</v>
          </cell>
          <cell r="E622">
            <v>32757.61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B623" t="str">
            <v>10.23.239.394.V???.2620</v>
          </cell>
          <cell r="C623" t="str">
            <v>2005 Rounds-V008-Rentals-Mach And Equip</v>
          </cell>
          <cell r="D623" t="str">
            <v>4b_Expense</v>
          </cell>
          <cell r="E623">
            <v>29100.35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B624" t="str">
            <v>10.23.239.394.V???.4410</v>
          </cell>
          <cell r="C624" t="str">
            <v>2005 Rounds-V008-Rentals-Mach And Equip</v>
          </cell>
          <cell r="D624" t="str">
            <v>4b_Expense</v>
          </cell>
          <cell r="E624">
            <v>26680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B625" t="str">
            <v>10.23.239.394.V???.5330</v>
          </cell>
          <cell r="C625" t="str">
            <v>2005 Rounds-V008-Construction Materials</v>
          </cell>
          <cell r="D625" t="str">
            <v>4b_Expense</v>
          </cell>
          <cell r="E625">
            <v>9657.83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B626" t="str">
            <v>10.23.239.394.W???.1210</v>
          </cell>
          <cell r="C626" t="str">
            <v>W000-Wage&amp;Benefit-Ft-Reg-Pw</v>
          </cell>
          <cell r="D626" t="str">
            <v>4b_Expense</v>
          </cell>
          <cell r="E626">
            <v>25527.21</v>
          </cell>
          <cell r="F626">
            <v>121872</v>
          </cell>
          <cell r="G626">
            <v>130638</v>
          </cell>
          <cell r="H626">
            <v>0</v>
          </cell>
          <cell r="I626">
            <v>0</v>
          </cell>
          <cell r="J626">
            <v>130638</v>
          </cell>
          <cell r="K626">
            <v>133255</v>
          </cell>
          <cell r="L626">
            <v>135925</v>
          </cell>
          <cell r="M626">
            <v>138645</v>
          </cell>
          <cell r="N626">
            <v>141420</v>
          </cell>
        </row>
        <row r="627">
          <cell r="B627" t="str">
            <v>10.23.239.394.W???.1211</v>
          </cell>
          <cell r="C627" t="str">
            <v>Wfo-W000-Wage&amp;Ben-Ft-Reg-P&amp;R</v>
          </cell>
          <cell r="D627" t="str">
            <v>4b_Expense</v>
          </cell>
          <cell r="E627">
            <v>102.16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B628" t="str">
            <v>10.23.239.394.W???.1240</v>
          </cell>
          <cell r="C628" t="str">
            <v>W045- Wages &amp; Salaries Expense-Aux-Pw</v>
          </cell>
          <cell r="D628" t="str">
            <v>4b_Expense</v>
          </cell>
          <cell r="E628">
            <v>85.56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B629" t="str">
            <v>10.23.239.394.W???.1241</v>
          </cell>
          <cell r="C629" t="str">
            <v>W506 - Wages &amp; Benefits - Aux- Pw</v>
          </cell>
          <cell r="D629" t="str">
            <v>4b_Expense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B630" t="str">
            <v>10.23.239.394.W???.1400</v>
          </cell>
          <cell r="C630" t="str">
            <v>W000-Salary Benefits-Pw</v>
          </cell>
          <cell r="D630" t="str">
            <v>4b_Expense</v>
          </cell>
          <cell r="E630">
            <v>6635.27</v>
          </cell>
          <cell r="F630">
            <v>28171</v>
          </cell>
          <cell r="G630">
            <v>29331</v>
          </cell>
          <cell r="H630">
            <v>0</v>
          </cell>
          <cell r="I630">
            <v>0</v>
          </cell>
          <cell r="J630">
            <v>29331</v>
          </cell>
          <cell r="K630">
            <v>29920</v>
          </cell>
          <cell r="L630">
            <v>30520</v>
          </cell>
          <cell r="M630">
            <v>31135</v>
          </cell>
          <cell r="N630">
            <v>31760</v>
          </cell>
        </row>
        <row r="631">
          <cell r="B631" t="str">
            <v>10.23.239.394.W???.2210</v>
          </cell>
          <cell r="C631" t="str">
            <v>W064-Advertising</v>
          </cell>
          <cell r="D631" t="str">
            <v>4b_Expense</v>
          </cell>
          <cell r="E631">
            <v>877.5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B632" t="str">
            <v>10.23.239.394.W???.2330</v>
          </cell>
          <cell r="C632" t="str">
            <v>W369-Professional Services</v>
          </cell>
          <cell r="D632" t="str">
            <v>4b_Expense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B633" t="str">
            <v>10.23.239.394.W???.2415</v>
          </cell>
          <cell r="C633" t="str">
            <v>W526-Garbage/Compost/Recycle Charges</v>
          </cell>
          <cell r="D633" t="str">
            <v>4b_Expense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B634" t="str">
            <v>10.23.239.394.W???.2450</v>
          </cell>
          <cell r="C634" t="str">
            <v>W000-Purchased Repairs-Equip</v>
          </cell>
          <cell r="D634" t="str">
            <v>4b_Expense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B635" t="str">
            <v>10.23.239.394.W???.2530</v>
          </cell>
          <cell r="C635" t="str">
            <v>W000-Purchased Mtc-Equip</v>
          </cell>
          <cell r="D635" t="str">
            <v>4b_Expense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B636" t="str">
            <v>10.23.239.394.W???.2620</v>
          </cell>
          <cell r="C636" t="str">
            <v>W000-Rentals-Mach And Equip</v>
          </cell>
          <cell r="D636" t="str">
            <v>4b_Expense</v>
          </cell>
          <cell r="E636">
            <v>752.14</v>
          </cell>
          <cell r="F636">
            <v>25000</v>
          </cell>
          <cell r="G636">
            <v>25000</v>
          </cell>
          <cell r="H636">
            <v>0</v>
          </cell>
          <cell r="I636">
            <v>0</v>
          </cell>
          <cell r="J636">
            <v>25000</v>
          </cell>
          <cell r="K636">
            <v>25500</v>
          </cell>
          <cell r="L636">
            <v>26010</v>
          </cell>
          <cell r="M636">
            <v>26535</v>
          </cell>
          <cell r="N636">
            <v>27070</v>
          </cell>
        </row>
        <row r="637">
          <cell r="B637" t="str">
            <v>10.23.239.394.W???.2900</v>
          </cell>
          <cell r="C637" t="str">
            <v>W361 Other General Services</v>
          </cell>
          <cell r="D637" t="str">
            <v>4b_Expense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B638" t="str">
            <v>10.23.239.394.W???.4410</v>
          </cell>
          <cell r="C638" t="str">
            <v>W000-Mun Equip Rental</v>
          </cell>
          <cell r="D638" t="str">
            <v>4b_Expense</v>
          </cell>
          <cell r="E638">
            <v>16062.05</v>
          </cell>
          <cell r="F638">
            <v>31000</v>
          </cell>
          <cell r="G638">
            <v>31099</v>
          </cell>
          <cell r="H638">
            <v>0</v>
          </cell>
          <cell r="I638">
            <v>0</v>
          </cell>
          <cell r="J638">
            <v>31099</v>
          </cell>
          <cell r="K638">
            <v>31725</v>
          </cell>
          <cell r="L638">
            <v>32360</v>
          </cell>
          <cell r="M638">
            <v>33010</v>
          </cell>
          <cell r="N638">
            <v>33675</v>
          </cell>
        </row>
        <row r="639">
          <cell r="B639" t="str">
            <v>10.23.239.394.W???.5330</v>
          </cell>
          <cell r="C639" t="str">
            <v>W561-Construction Materials</v>
          </cell>
          <cell r="D639" t="str">
            <v>4b_Expense</v>
          </cell>
          <cell r="E639">
            <v>14271.82</v>
          </cell>
          <cell r="F639">
            <v>65368</v>
          </cell>
          <cell r="G639">
            <v>65368</v>
          </cell>
          <cell r="H639">
            <v>0</v>
          </cell>
          <cell r="I639">
            <v>0</v>
          </cell>
          <cell r="J639">
            <v>65368</v>
          </cell>
          <cell r="K639">
            <v>66680</v>
          </cell>
          <cell r="L639">
            <v>68015</v>
          </cell>
          <cell r="M639">
            <v>69380</v>
          </cell>
          <cell r="N639">
            <v>70770</v>
          </cell>
        </row>
        <row r="640">
          <cell r="B640" t="str">
            <v>10.23.239.395.0000.1210</v>
          </cell>
          <cell r="C640" t="str">
            <v>Community Events-Wages &amp; Benefits-Ft-Pw</v>
          </cell>
          <cell r="D640" t="str">
            <v>4b_Expense</v>
          </cell>
          <cell r="E640">
            <v>10458.67</v>
          </cell>
          <cell r="F640">
            <v>7440</v>
          </cell>
          <cell r="G640">
            <v>7440</v>
          </cell>
          <cell r="H640">
            <v>0</v>
          </cell>
          <cell r="I640">
            <v>0</v>
          </cell>
          <cell r="J640">
            <v>7440</v>
          </cell>
          <cell r="K640">
            <v>7440</v>
          </cell>
          <cell r="L640">
            <v>7440</v>
          </cell>
          <cell r="M640">
            <v>7440</v>
          </cell>
          <cell r="N640">
            <v>7440</v>
          </cell>
        </row>
        <row r="641">
          <cell r="B641" t="str">
            <v>10.23.239.395.0000.1211</v>
          </cell>
          <cell r="C641" t="str">
            <v>Community Events-Wages &amp; Benefits-Ft-P&amp;R</v>
          </cell>
          <cell r="D641" t="str">
            <v>4b_Expense</v>
          </cell>
          <cell r="E641">
            <v>0</v>
          </cell>
          <cell r="F641">
            <v>15700</v>
          </cell>
          <cell r="G641">
            <v>15700</v>
          </cell>
          <cell r="H641">
            <v>0</v>
          </cell>
          <cell r="I641">
            <v>0</v>
          </cell>
          <cell r="J641">
            <v>15700</v>
          </cell>
          <cell r="K641">
            <v>15700</v>
          </cell>
          <cell r="L641">
            <v>15700</v>
          </cell>
          <cell r="M641">
            <v>15700</v>
          </cell>
          <cell r="N641">
            <v>15700</v>
          </cell>
        </row>
        <row r="642">
          <cell r="B642" t="str">
            <v>10.23.239.395.0000.1400</v>
          </cell>
          <cell r="C642" t="str">
            <v>Community Events-Benefits Expense</v>
          </cell>
          <cell r="D642" t="str">
            <v>4b_Expense</v>
          </cell>
          <cell r="E642">
            <v>2034.26</v>
          </cell>
          <cell r="F642">
            <v>4859</v>
          </cell>
          <cell r="G642">
            <v>4859</v>
          </cell>
          <cell r="H642">
            <v>0</v>
          </cell>
          <cell r="I642">
            <v>0</v>
          </cell>
          <cell r="J642">
            <v>4859</v>
          </cell>
          <cell r="K642">
            <v>4859</v>
          </cell>
          <cell r="L642">
            <v>4859</v>
          </cell>
          <cell r="M642">
            <v>4859</v>
          </cell>
          <cell r="N642">
            <v>4859</v>
          </cell>
        </row>
        <row r="643">
          <cell r="B643" t="str">
            <v>10.23.239.395.0000.2620</v>
          </cell>
          <cell r="D643" t="str">
            <v>4b_Expense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B644" t="str">
            <v>10.23.239.395.0000.4410</v>
          </cell>
          <cell r="C644" t="str">
            <v>Community Events-Municipal Vehicle Rental</v>
          </cell>
          <cell r="D644" t="str">
            <v>4b_Expense</v>
          </cell>
          <cell r="E644">
            <v>0</v>
          </cell>
          <cell r="F644">
            <v>2001</v>
          </cell>
          <cell r="G644">
            <v>2001</v>
          </cell>
          <cell r="H644">
            <v>0</v>
          </cell>
          <cell r="I644">
            <v>0</v>
          </cell>
          <cell r="J644">
            <v>2001</v>
          </cell>
          <cell r="K644">
            <v>2001</v>
          </cell>
          <cell r="L644">
            <v>2001</v>
          </cell>
          <cell r="M644">
            <v>2001</v>
          </cell>
          <cell r="N644">
            <v>2001</v>
          </cell>
        </row>
        <row r="645">
          <cell r="B645" t="str">
            <v>10.23.239.395.0000.5330</v>
          </cell>
          <cell r="C645" t="str">
            <v>Community Events-Construction Materials</v>
          </cell>
          <cell r="D645" t="str">
            <v>4b_Expense</v>
          </cell>
          <cell r="E645">
            <v>3477.46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B646" t="str">
            <v>10.24.243.432.0000.1210</v>
          </cell>
          <cell r="C646" t="str">
            <v>Garbage And Waste-Wages &amp; Benefits-Ft-Reg-Pw</v>
          </cell>
          <cell r="D646" t="str">
            <v>4b_Expense</v>
          </cell>
          <cell r="E646">
            <v>154151.48000000001</v>
          </cell>
          <cell r="F646">
            <v>151134</v>
          </cell>
          <cell r="G646">
            <v>162005</v>
          </cell>
          <cell r="H646">
            <v>0</v>
          </cell>
          <cell r="I646">
            <v>0</v>
          </cell>
          <cell r="J646">
            <v>162005</v>
          </cell>
          <cell r="K646">
            <v>165250</v>
          </cell>
          <cell r="L646">
            <v>168555</v>
          </cell>
          <cell r="M646">
            <v>171930</v>
          </cell>
          <cell r="N646">
            <v>175370</v>
          </cell>
        </row>
        <row r="647">
          <cell r="B647" t="str">
            <v>10.24.243.432.0000.1240</v>
          </cell>
          <cell r="C647" t="str">
            <v>Garbage And Waste-Wages &amp; Benefits-Other-Reg-Pw</v>
          </cell>
          <cell r="D647" t="str">
            <v>4b_Expense</v>
          </cell>
          <cell r="E647">
            <v>6181.67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B648" t="str">
            <v>10.24.243.432.0000.1241</v>
          </cell>
          <cell r="C648" t="str">
            <v>Garbage And Waste-Wages &amp; Benefits-Other-Reg-P&amp;R</v>
          </cell>
          <cell r="D648" t="str">
            <v>4b_Expense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B649" t="str">
            <v>10.24.243.432.0000.1400</v>
          </cell>
          <cell r="C649" t="str">
            <v>Garbage And Waste-Benefits</v>
          </cell>
          <cell r="D649" t="str">
            <v>4b_Expense</v>
          </cell>
          <cell r="E649">
            <v>33183.589999999997</v>
          </cell>
          <cell r="F649">
            <v>34935</v>
          </cell>
          <cell r="G649">
            <v>36373</v>
          </cell>
          <cell r="H649">
            <v>0</v>
          </cell>
          <cell r="I649">
            <v>0</v>
          </cell>
          <cell r="J649">
            <v>36373</v>
          </cell>
          <cell r="K649">
            <v>37105</v>
          </cell>
          <cell r="L649">
            <v>37850</v>
          </cell>
          <cell r="M649">
            <v>38610</v>
          </cell>
          <cell r="N649">
            <v>39385</v>
          </cell>
        </row>
        <row r="650">
          <cell r="B650" t="str">
            <v>10.24.243.432.0000.1481</v>
          </cell>
          <cell r="C650" t="str">
            <v>Garbage And Waste-Sick Leave</v>
          </cell>
          <cell r="D650" t="str">
            <v>4b_Expense</v>
          </cell>
          <cell r="E650">
            <v>892.04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B651" t="str">
            <v>10.24.243.432.0000.1482</v>
          </cell>
          <cell r="C651" t="str">
            <v>Garbage And Waste-Pw-Toil</v>
          </cell>
          <cell r="D651" t="str">
            <v>4b_Expense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B652" t="str">
            <v>10.24.243.432.0000.1483</v>
          </cell>
          <cell r="C652" t="str">
            <v>Garbage And Waste-Stat Pay</v>
          </cell>
          <cell r="D652" t="str">
            <v>4b_Expense</v>
          </cell>
          <cell r="E652">
            <v>7807.82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B653" t="str">
            <v>10.24.243.432.0000.1484</v>
          </cell>
          <cell r="C653" t="str">
            <v>Garbage And Waste-Wcb Pay</v>
          </cell>
          <cell r="D653" t="str">
            <v>4b_Expense</v>
          </cell>
          <cell r="E653">
            <v>489.84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B654" t="str">
            <v>10.24.243.432.0000.1485</v>
          </cell>
          <cell r="C654" t="str">
            <v>Garbage And Waste-Bereavement Leave-Pw</v>
          </cell>
          <cell r="D654" t="str">
            <v>4b_Expense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B655" t="str">
            <v>10.24.243.432.0000.1486</v>
          </cell>
          <cell r="C655" t="str">
            <v>Garbage- Jury Duty Leave</v>
          </cell>
          <cell r="D655" t="str">
            <v>4b_Expense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B656" t="str">
            <v>10.24.243.432.0000.2397</v>
          </cell>
          <cell r="C656" t="str">
            <v>Garbage And Waste Collection-Laundry</v>
          </cell>
          <cell r="D656" t="str">
            <v>4b_Expense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B657" t="str">
            <v>10.24.243.432.0000.2415</v>
          </cell>
          <cell r="C657" t="str">
            <v>Garbage And Waste-Garbage/Compost/Recycle Chgs</v>
          </cell>
          <cell r="D657" t="str">
            <v>4b_Expense</v>
          </cell>
          <cell r="E657">
            <v>160196.82</v>
          </cell>
          <cell r="F657">
            <v>176000</v>
          </cell>
          <cell r="G657">
            <v>185000</v>
          </cell>
          <cell r="H657">
            <v>0</v>
          </cell>
          <cell r="I657">
            <v>0</v>
          </cell>
          <cell r="J657">
            <v>185000</v>
          </cell>
          <cell r="K657">
            <v>188700</v>
          </cell>
          <cell r="L657">
            <v>192475</v>
          </cell>
          <cell r="M657">
            <v>196325</v>
          </cell>
          <cell r="N657">
            <v>200255</v>
          </cell>
        </row>
        <row r="658">
          <cell r="B658" t="str">
            <v>10.24.243.432.0000.2450</v>
          </cell>
          <cell r="C658" t="str">
            <v>Garbage And Waste-Purchased Repairs-Equip</v>
          </cell>
          <cell r="D658" t="str">
            <v>4b_Expense</v>
          </cell>
          <cell r="E658">
            <v>10.69</v>
          </cell>
          <cell r="F658">
            <v>3000</v>
          </cell>
          <cell r="G658">
            <v>3000</v>
          </cell>
          <cell r="H658">
            <v>0</v>
          </cell>
          <cell r="I658">
            <v>0</v>
          </cell>
          <cell r="J658">
            <v>3000</v>
          </cell>
          <cell r="K658">
            <v>3090</v>
          </cell>
          <cell r="L658">
            <v>3180</v>
          </cell>
          <cell r="M658">
            <v>3280</v>
          </cell>
          <cell r="N658">
            <v>3380</v>
          </cell>
        </row>
        <row r="659">
          <cell r="B659" t="str">
            <v>10.24.243.432.0000.2620</v>
          </cell>
          <cell r="C659" t="str">
            <v>Garbage And Waste Collection-Rentals-M&amp;E</v>
          </cell>
          <cell r="D659" t="str">
            <v>4b_Expense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B660" t="str">
            <v>10.24.243.432.0000.4410</v>
          </cell>
          <cell r="C660" t="str">
            <v>Garbage And Waste-Mun Vehicle And Equip Rental</v>
          </cell>
          <cell r="D660" t="str">
            <v>4b_Expense</v>
          </cell>
          <cell r="E660">
            <v>85176</v>
          </cell>
          <cell r="F660">
            <v>85176</v>
          </cell>
          <cell r="G660">
            <v>85176</v>
          </cell>
          <cell r="H660">
            <v>0</v>
          </cell>
          <cell r="I660">
            <v>0</v>
          </cell>
          <cell r="J660">
            <v>85176</v>
          </cell>
          <cell r="K660">
            <v>86880</v>
          </cell>
          <cell r="L660">
            <v>88620</v>
          </cell>
          <cell r="M660">
            <v>90395</v>
          </cell>
          <cell r="N660">
            <v>92205</v>
          </cell>
        </row>
        <row r="661">
          <cell r="B661" t="str">
            <v>10.24.243.432.0000.5930</v>
          </cell>
          <cell r="C661" t="str">
            <v>Garbage And Waste-Other Goods And Materials</v>
          </cell>
          <cell r="D661" t="str">
            <v>4b_Expense</v>
          </cell>
          <cell r="E661">
            <v>2295.41</v>
          </cell>
          <cell r="F661">
            <v>2100</v>
          </cell>
          <cell r="G661">
            <v>2142</v>
          </cell>
          <cell r="H661">
            <v>0</v>
          </cell>
          <cell r="I661">
            <v>0</v>
          </cell>
          <cell r="J661">
            <v>2142</v>
          </cell>
          <cell r="K661">
            <v>2185</v>
          </cell>
          <cell r="L661">
            <v>2230</v>
          </cell>
          <cell r="M661">
            <v>2275</v>
          </cell>
          <cell r="N661">
            <v>2325</v>
          </cell>
        </row>
        <row r="662">
          <cell r="B662" t="str">
            <v>10.24.243.439.0000.2210</v>
          </cell>
          <cell r="C662" t="str">
            <v>Recycling-Advertising</v>
          </cell>
          <cell r="D662" t="str">
            <v>4b_Expense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B663" t="str">
            <v>10.24.243.439.0000.2415</v>
          </cell>
          <cell r="C663" t="str">
            <v>Recycling-Garbage/Compost/Recycle Charges</v>
          </cell>
          <cell r="D663" t="str">
            <v>4b_Expense</v>
          </cell>
          <cell r="E663">
            <v>100800</v>
          </cell>
          <cell r="F663">
            <v>107000</v>
          </cell>
          <cell r="G663">
            <v>107000</v>
          </cell>
          <cell r="H663">
            <v>0</v>
          </cell>
          <cell r="I663">
            <v>0</v>
          </cell>
          <cell r="J663">
            <v>107000</v>
          </cell>
          <cell r="K663">
            <v>110210</v>
          </cell>
          <cell r="L663">
            <v>113520</v>
          </cell>
          <cell r="M663">
            <v>116930</v>
          </cell>
          <cell r="N663">
            <v>120440</v>
          </cell>
        </row>
        <row r="664">
          <cell r="B664" t="str">
            <v>10.24.243.439.0000.2900</v>
          </cell>
          <cell r="C664" t="str">
            <v>Recycling-Other General Services</v>
          </cell>
          <cell r="D664" t="str">
            <v>4b_Expense</v>
          </cell>
          <cell r="E664">
            <v>10598.06</v>
          </cell>
          <cell r="F664">
            <v>9000</v>
          </cell>
          <cell r="G664">
            <v>9000</v>
          </cell>
          <cell r="H664">
            <v>0</v>
          </cell>
          <cell r="I664">
            <v>0</v>
          </cell>
          <cell r="J664">
            <v>9000</v>
          </cell>
          <cell r="K664">
            <v>9270</v>
          </cell>
          <cell r="L664">
            <v>9550</v>
          </cell>
          <cell r="M664">
            <v>9840</v>
          </cell>
          <cell r="N664">
            <v>10140</v>
          </cell>
        </row>
        <row r="665">
          <cell r="B665" t="str">
            <v>10.24.243.439.0000.5110</v>
          </cell>
          <cell r="C665" t="str">
            <v>Recycling-Merchandise For Resale</v>
          </cell>
          <cell r="D665" t="str">
            <v>4b_Expense</v>
          </cell>
          <cell r="E665">
            <v>3055.1</v>
          </cell>
          <cell r="F665">
            <v>1500</v>
          </cell>
          <cell r="G665">
            <v>1500</v>
          </cell>
          <cell r="H665">
            <v>0</v>
          </cell>
          <cell r="I665">
            <v>0</v>
          </cell>
          <cell r="J665">
            <v>1500</v>
          </cell>
          <cell r="K665">
            <v>1550</v>
          </cell>
          <cell r="L665">
            <v>1600</v>
          </cell>
          <cell r="M665">
            <v>1650</v>
          </cell>
          <cell r="N665">
            <v>1700</v>
          </cell>
        </row>
        <row r="666">
          <cell r="B666" t="str">
            <v>10.24.243.439.0000.5921</v>
          </cell>
          <cell r="C666" t="str">
            <v>Recycling-Printing</v>
          </cell>
          <cell r="D666" t="str">
            <v>4b_Expense</v>
          </cell>
          <cell r="E666">
            <v>427.38</v>
          </cell>
          <cell r="F666">
            <v>1000</v>
          </cell>
          <cell r="G666">
            <v>1000</v>
          </cell>
          <cell r="H666">
            <v>0</v>
          </cell>
          <cell r="I666">
            <v>0</v>
          </cell>
          <cell r="J666">
            <v>1000</v>
          </cell>
          <cell r="K666">
            <v>1030</v>
          </cell>
          <cell r="L666">
            <v>1060</v>
          </cell>
          <cell r="M666">
            <v>1090</v>
          </cell>
          <cell r="N666">
            <v>1120</v>
          </cell>
        </row>
        <row r="667">
          <cell r="B667" t="str">
            <v>10.24.243.439.0000.7332</v>
          </cell>
          <cell r="C667" t="str">
            <v>Recycling-Municipal Property Taxes</v>
          </cell>
          <cell r="D667" t="str">
            <v>4b_Expense</v>
          </cell>
          <cell r="E667">
            <v>5941.5</v>
          </cell>
          <cell r="F667">
            <v>6000</v>
          </cell>
          <cell r="G667">
            <v>6000</v>
          </cell>
          <cell r="H667">
            <v>0</v>
          </cell>
          <cell r="I667">
            <v>0</v>
          </cell>
          <cell r="J667">
            <v>6000</v>
          </cell>
          <cell r="K667">
            <v>6180</v>
          </cell>
          <cell r="L667">
            <v>6370</v>
          </cell>
          <cell r="M667">
            <v>6560</v>
          </cell>
          <cell r="N667">
            <v>6760</v>
          </cell>
        </row>
        <row r="668">
          <cell r="B668" t="str">
            <v>10.26.261.121.0000.1110</v>
          </cell>
          <cell r="C668" t="str">
            <v>Environmental Dev-Salaries-Regular</v>
          </cell>
          <cell r="D668" t="str">
            <v>5a_Expense</v>
          </cell>
          <cell r="E668">
            <v>262410.87</v>
          </cell>
          <cell r="F668">
            <v>241430</v>
          </cell>
          <cell r="G668">
            <v>271860</v>
          </cell>
          <cell r="H668">
            <v>0</v>
          </cell>
          <cell r="I668">
            <v>0</v>
          </cell>
          <cell r="J668">
            <v>271860</v>
          </cell>
          <cell r="K668">
            <v>277300</v>
          </cell>
          <cell r="L668">
            <v>282850</v>
          </cell>
          <cell r="M668">
            <v>288510</v>
          </cell>
          <cell r="N668">
            <v>294285</v>
          </cell>
        </row>
        <row r="669">
          <cell r="B669" t="str">
            <v>10.26.261.121.0000.1120</v>
          </cell>
          <cell r="C669" t="str">
            <v>Environmental Dev-Salaries-Overtime</v>
          </cell>
          <cell r="D669" t="str">
            <v>5a_Expense</v>
          </cell>
          <cell r="E669">
            <v>1179.8599999999999</v>
          </cell>
          <cell r="F669">
            <v>7482</v>
          </cell>
          <cell r="G669">
            <v>4000</v>
          </cell>
          <cell r="H669">
            <v>0</v>
          </cell>
          <cell r="I669">
            <v>0</v>
          </cell>
          <cell r="J669">
            <v>4000</v>
          </cell>
          <cell r="K669">
            <v>4080</v>
          </cell>
          <cell r="L669">
            <v>4165</v>
          </cell>
          <cell r="M669">
            <v>4250</v>
          </cell>
          <cell r="N669">
            <v>4335</v>
          </cell>
        </row>
        <row r="670">
          <cell r="B670" t="str">
            <v>10.26.261.121.0000.1130</v>
          </cell>
          <cell r="D670" t="str">
            <v>5a_Expense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B671" t="str">
            <v>10.26.261.121.0000.1131</v>
          </cell>
          <cell r="C671" t="str">
            <v>Environmental Dev-Salaries-Acting Pay</v>
          </cell>
          <cell r="D671" t="str">
            <v>5a_Expense</v>
          </cell>
          <cell r="E671">
            <v>469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B672" t="str">
            <v>10.26.261.121.0000.1136</v>
          </cell>
          <cell r="D672" t="str">
            <v>5a_Expense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B673" t="str">
            <v>10.26.261.121.0000.1400</v>
          </cell>
          <cell r="C673" t="str">
            <v>Environmental Dev-Benefits</v>
          </cell>
          <cell r="D673" t="str">
            <v>5a_Expense</v>
          </cell>
          <cell r="E673">
            <v>46294.65</v>
          </cell>
          <cell r="F673">
            <v>48540</v>
          </cell>
          <cell r="G673">
            <v>52340</v>
          </cell>
          <cell r="H673">
            <v>0</v>
          </cell>
          <cell r="I673">
            <v>0</v>
          </cell>
          <cell r="J673">
            <v>52340</v>
          </cell>
          <cell r="K673">
            <v>53390</v>
          </cell>
          <cell r="L673">
            <v>54460</v>
          </cell>
          <cell r="M673">
            <v>55550</v>
          </cell>
          <cell r="N673">
            <v>56665</v>
          </cell>
        </row>
        <row r="674">
          <cell r="B674" t="str">
            <v>10.26.261.121.0000.2110</v>
          </cell>
          <cell r="C674" t="str">
            <v>Environmental Dev-Business Travel And Allowances</v>
          </cell>
          <cell r="D674" t="str">
            <v>5a_Expense</v>
          </cell>
          <cell r="E674">
            <v>714.91</v>
          </cell>
          <cell r="F674">
            <v>500</v>
          </cell>
          <cell r="G674">
            <v>500</v>
          </cell>
          <cell r="H674">
            <v>0</v>
          </cell>
          <cell r="I674">
            <v>0</v>
          </cell>
          <cell r="J674">
            <v>500</v>
          </cell>
          <cell r="K674">
            <v>510</v>
          </cell>
          <cell r="L674">
            <v>525</v>
          </cell>
          <cell r="M674">
            <v>540</v>
          </cell>
          <cell r="N674">
            <v>555</v>
          </cell>
        </row>
        <row r="675">
          <cell r="B675" t="str">
            <v>10.26.261.121.0000.2111</v>
          </cell>
          <cell r="C675" t="str">
            <v>Environmental Dev-Conferences And Seminars</v>
          </cell>
          <cell r="D675" t="str">
            <v>5a_Expense</v>
          </cell>
          <cell r="E675">
            <v>4066.02</v>
          </cell>
          <cell r="F675">
            <v>6000</v>
          </cell>
          <cell r="G675">
            <v>7900</v>
          </cell>
          <cell r="H675">
            <v>0</v>
          </cell>
          <cell r="I675">
            <v>0</v>
          </cell>
          <cell r="J675">
            <v>7900</v>
          </cell>
          <cell r="K675">
            <v>8060</v>
          </cell>
          <cell r="L675">
            <v>8230</v>
          </cell>
          <cell r="M675">
            <v>8405</v>
          </cell>
          <cell r="N675">
            <v>8580</v>
          </cell>
        </row>
        <row r="676">
          <cell r="B676" t="str">
            <v>10.26.261.121.0000.2119</v>
          </cell>
          <cell r="C676" t="str">
            <v>Environmental Dev-Travel-Other Than Employees</v>
          </cell>
          <cell r="D676" t="str">
            <v>5a_Expense</v>
          </cell>
          <cell r="E676">
            <v>395</v>
          </cell>
          <cell r="F676">
            <v>600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B677" t="str">
            <v>10.26.261.121.0000.2132</v>
          </cell>
          <cell r="C677" t="str">
            <v>Environmental Dev-Telephone-Long Distance Charge</v>
          </cell>
          <cell r="D677" t="str">
            <v>5a_Expense</v>
          </cell>
          <cell r="E677">
            <v>35.93</v>
          </cell>
          <cell r="F677">
            <v>0</v>
          </cell>
          <cell r="G677">
            <v>80</v>
          </cell>
          <cell r="H677">
            <v>0</v>
          </cell>
          <cell r="I677">
            <v>0</v>
          </cell>
          <cell r="J677">
            <v>80</v>
          </cell>
          <cell r="K677">
            <v>85</v>
          </cell>
          <cell r="L677">
            <v>90</v>
          </cell>
          <cell r="M677">
            <v>95</v>
          </cell>
          <cell r="N677">
            <v>100</v>
          </cell>
        </row>
        <row r="678">
          <cell r="B678" t="str">
            <v>10.26.261.121.0000.2210</v>
          </cell>
          <cell r="C678" t="str">
            <v>Environmental Dev-Advertising</v>
          </cell>
          <cell r="D678" t="str">
            <v>5a_Expense</v>
          </cell>
          <cell r="E678">
            <v>7749.65</v>
          </cell>
          <cell r="F678">
            <v>10000</v>
          </cell>
          <cell r="G678">
            <v>10000</v>
          </cell>
          <cell r="H678">
            <v>0</v>
          </cell>
          <cell r="I678">
            <v>0</v>
          </cell>
          <cell r="J678">
            <v>10000</v>
          </cell>
          <cell r="K678">
            <v>10300</v>
          </cell>
          <cell r="L678">
            <v>10610</v>
          </cell>
          <cell r="M678">
            <v>10930</v>
          </cell>
          <cell r="N678">
            <v>11260</v>
          </cell>
        </row>
        <row r="679">
          <cell r="B679" t="str">
            <v>10.26.261.121.0000.2220</v>
          </cell>
          <cell r="C679" t="str">
            <v>Environmental Dev-Subscriptions And Publications</v>
          </cell>
          <cell r="D679" t="str">
            <v>5a_Expense</v>
          </cell>
          <cell r="E679">
            <v>422.7</v>
          </cell>
          <cell r="F679">
            <v>500</v>
          </cell>
          <cell r="G679">
            <v>500</v>
          </cell>
          <cell r="H679">
            <v>0</v>
          </cell>
          <cell r="I679">
            <v>0</v>
          </cell>
          <cell r="J679">
            <v>500</v>
          </cell>
          <cell r="K679">
            <v>510</v>
          </cell>
          <cell r="L679">
            <v>525</v>
          </cell>
          <cell r="M679">
            <v>540</v>
          </cell>
          <cell r="N679">
            <v>555</v>
          </cell>
        </row>
        <row r="680">
          <cell r="B680" t="str">
            <v>10.26.261.121.0000.2320</v>
          </cell>
          <cell r="C680" t="str">
            <v>Environmental Dev-Legal Services</v>
          </cell>
          <cell r="D680" t="str">
            <v>5a_Expense</v>
          </cell>
          <cell r="E680">
            <v>10832.71</v>
          </cell>
          <cell r="F680">
            <v>15000</v>
          </cell>
          <cell r="G680">
            <v>15000</v>
          </cell>
          <cell r="H680">
            <v>10000</v>
          </cell>
          <cell r="I680">
            <v>0</v>
          </cell>
          <cell r="J680">
            <v>25000</v>
          </cell>
          <cell r="K680">
            <v>15300</v>
          </cell>
          <cell r="L680">
            <v>15610</v>
          </cell>
          <cell r="M680">
            <v>15925</v>
          </cell>
          <cell r="N680">
            <v>16245</v>
          </cell>
        </row>
        <row r="681">
          <cell r="B681" t="str">
            <v>10.26.261.121.0000.2330</v>
          </cell>
          <cell r="C681" t="str">
            <v>Environmental Dev-Professional Services</v>
          </cell>
          <cell r="D681" t="str">
            <v>5a_Expense</v>
          </cell>
          <cell r="E681">
            <v>50811.03</v>
          </cell>
          <cell r="F681">
            <v>173000</v>
          </cell>
          <cell r="G681">
            <v>5000</v>
          </cell>
          <cell r="H681">
            <v>50000</v>
          </cell>
          <cell r="I681">
            <v>83000</v>
          </cell>
          <cell r="J681">
            <v>138000</v>
          </cell>
          <cell r="K681">
            <v>5100</v>
          </cell>
          <cell r="L681">
            <v>5205</v>
          </cell>
          <cell r="M681">
            <v>5310</v>
          </cell>
          <cell r="N681">
            <v>5420</v>
          </cell>
        </row>
        <row r="682">
          <cell r="B682" t="str">
            <v>10.26.261.121.0000.2340</v>
          </cell>
          <cell r="C682" t="str">
            <v>Environmental Dev-Staff Training And Development</v>
          </cell>
          <cell r="D682" t="str">
            <v>5a_Expense</v>
          </cell>
          <cell r="E682">
            <v>1078</v>
          </cell>
          <cell r="F682">
            <v>3000</v>
          </cell>
          <cell r="G682">
            <v>3000</v>
          </cell>
          <cell r="H682">
            <v>0</v>
          </cell>
          <cell r="I682">
            <v>0</v>
          </cell>
          <cell r="J682">
            <v>3000</v>
          </cell>
          <cell r="K682">
            <v>3060</v>
          </cell>
          <cell r="L682">
            <v>3125</v>
          </cell>
          <cell r="M682">
            <v>3190</v>
          </cell>
          <cell r="N682">
            <v>3255</v>
          </cell>
        </row>
        <row r="683">
          <cell r="B683" t="str">
            <v>10.26.261.121.0000.2395</v>
          </cell>
          <cell r="C683" t="str">
            <v>Environmental Dev-Membership Fees</v>
          </cell>
          <cell r="D683" t="str">
            <v>5a_Expense</v>
          </cell>
          <cell r="E683">
            <v>1170.97</v>
          </cell>
          <cell r="F683">
            <v>1600</v>
          </cell>
          <cell r="G683">
            <v>1760</v>
          </cell>
          <cell r="H683">
            <v>0</v>
          </cell>
          <cell r="I683">
            <v>0</v>
          </cell>
          <cell r="J683">
            <v>1760</v>
          </cell>
          <cell r="K683">
            <v>1800</v>
          </cell>
          <cell r="L683">
            <v>1840</v>
          </cell>
          <cell r="M683">
            <v>1880</v>
          </cell>
          <cell r="N683">
            <v>1920</v>
          </cell>
        </row>
        <row r="684">
          <cell r="B684" t="str">
            <v>10.26.261.121.0000.2900</v>
          </cell>
          <cell r="C684" t="str">
            <v>Environmental Dev-Other General Services</v>
          </cell>
          <cell r="D684" t="str">
            <v>5a_Expense</v>
          </cell>
          <cell r="E684">
            <v>1690.16</v>
          </cell>
          <cell r="F684">
            <v>3500</v>
          </cell>
          <cell r="G684">
            <v>3725</v>
          </cell>
          <cell r="H684">
            <v>0</v>
          </cell>
          <cell r="I684">
            <v>0</v>
          </cell>
          <cell r="J684">
            <v>3725</v>
          </cell>
          <cell r="K684">
            <v>3805</v>
          </cell>
          <cell r="L684">
            <v>3890</v>
          </cell>
          <cell r="M684">
            <v>3975</v>
          </cell>
          <cell r="N684">
            <v>4060</v>
          </cell>
        </row>
        <row r="685">
          <cell r="B685" t="str">
            <v>10.26.261.121.0000.5920</v>
          </cell>
          <cell r="C685" t="str">
            <v>Environmental Dev-Office Supplies</v>
          </cell>
          <cell r="D685" t="str">
            <v>5a_Expense</v>
          </cell>
          <cell r="E685">
            <v>2708.84</v>
          </cell>
          <cell r="F685">
            <v>4200</v>
          </cell>
          <cell r="G685">
            <v>4000</v>
          </cell>
          <cell r="H685">
            <v>2500</v>
          </cell>
          <cell r="I685">
            <v>0</v>
          </cell>
          <cell r="J685">
            <v>6500</v>
          </cell>
          <cell r="K685">
            <v>4080</v>
          </cell>
          <cell r="L685">
            <v>4165</v>
          </cell>
          <cell r="M685">
            <v>4250</v>
          </cell>
          <cell r="N685">
            <v>4335</v>
          </cell>
        </row>
        <row r="686">
          <cell r="B686" t="str">
            <v>10.26.261.121.0000.5921</v>
          </cell>
          <cell r="C686" t="str">
            <v>Environmental Dev-Printing</v>
          </cell>
          <cell r="D686" t="str">
            <v>5a_Expense</v>
          </cell>
          <cell r="E686">
            <v>133.26</v>
          </cell>
          <cell r="F686">
            <v>1200</v>
          </cell>
          <cell r="G686">
            <v>1000</v>
          </cell>
          <cell r="H686">
            <v>0</v>
          </cell>
          <cell r="I686">
            <v>0</v>
          </cell>
          <cell r="J686">
            <v>1000</v>
          </cell>
          <cell r="K686">
            <v>1020</v>
          </cell>
          <cell r="L686">
            <v>1045</v>
          </cell>
          <cell r="M686">
            <v>1070</v>
          </cell>
          <cell r="N686">
            <v>1095</v>
          </cell>
        </row>
        <row r="687">
          <cell r="B687" t="str">
            <v>10.26.261.121.0000.5930</v>
          </cell>
          <cell r="C687" t="str">
            <v>Environmental Dev-Other Goods And Materials</v>
          </cell>
          <cell r="D687" t="str">
            <v>5a_Expense</v>
          </cell>
          <cell r="E687">
            <v>2497.86</v>
          </cell>
          <cell r="F687">
            <v>2335</v>
          </cell>
          <cell r="G687">
            <v>4500</v>
          </cell>
          <cell r="H687">
            <v>1791</v>
          </cell>
          <cell r="I687">
            <v>0</v>
          </cell>
          <cell r="J687">
            <v>6291</v>
          </cell>
          <cell r="K687">
            <v>4851</v>
          </cell>
          <cell r="L687">
            <v>4916</v>
          </cell>
          <cell r="M687">
            <v>4981</v>
          </cell>
          <cell r="N687">
            <v>5046</v>
          </cell>
        </row>
        <row r="688">
          <cell r="B688" t="str">
            <v>10.26.262.614.0000.1210</v>
          </cell>
          <cell r="C688" t="str">
            <v>Grafitti Removal-Ft-Reg-Pw</v>
          </cell>
          <cell r="D688" t="str">
            <v>4b_Expense</v>
          </cell>
          <cell r="E688">
            <v>8309</v>
          </cell>
          <cell r="F688">
            <v>4107</v>
          </cell>
          <cell r="G688">
            <v>4402</v>
          </cell>
          <cell r="H688">
            <v>0</v>
          </cell>
          <cell r="I688">
            <v>0</v>
          </cell>
          <cell r="J688">
            <v>4402</v>
          </cell>
          <cell r="K688">
            <v>4495</v>
          </cell>
          <cell r="L688">
            <v>4585</v>
          </cell>
          <cell r="M688">
            <v>4680</v>
          </cell>
          <cell r="N688">
            <v>4775</v>
          </cell>
        </row>
        <row r="689">
          <cell r="B689" t="str">
            <v>10.26.262.614.0000.1211</v>
          </cell>
          <cell r="C689" t="str">
            <v>Grafitti Removal-Wage&amp;Ben-Ft-Reg-P&amp;R</v>
          </cell>
          <cell r="D689" t="str">
            <v>4b_Expense</v>
          </cell>
          <cell r="E689">
            <v>0</v>
          </cell>
          <cell r="F689">
            <v>1500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B690" t="str">
            <v>10.26.262.614.0000.1240</v>
          </cell>
          <cell r="C690" t="str">
            <v>Grafitti Removal-Wage &amp; Ben-Other-Reg-Pw</v>
          </cell>
          <cell r="D690" t="str">
            <v>4b_Expense</v>
          </cell>
          <cell r="E690">
            <v>1365.48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B691" t="str">
            <v>10.26.262.614.0000.1241</v>
          </cell>
          <cell r="C691" t="str">
            <v>Grafitti Removal-Wage &amp; Ben-Other-Reg-P&amp;R</v>
          </cell>
          <cell r="D691" t="str">
            <v>4b_Expense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B692" t="str">
            <v>10.26.262.614.0000.1400</v>
          </cell>
          <cell r="C692" t="str">
            <v>Grafitti Removal-Benefits</v>
          </cell>
          <cell r="D692" t="str">
            <v>4b_Expense</v>
          </cell>
          <cell r="E692">
            <v>2388.98</v>
          </cell>
          <cell r="F692">
            <v>949</v>
          </cell>
          <cell r="G692">
            <v>988</v>
          </cell>
          <cell r="H692">
            <v>0</v>
          </cell>
          <cell r="I692">
            <v>0</v>
          </cell>
          <cell r="J692">
            <v>988</v>
          </cell>
          <cell r="K692">
            <v>1010</v>
          </cell>
          <cell r="L692">
            <v>1035</v>
          </cell>
          <cell r="M692">
            <v>1060</v>
          </cell>
          <cell r="N692">
            <v>1085</v>
          </cell>
        </row>
        <row r="693">
          <cell r="B693" t="str">
            <v>10.26.262.614.0000.2111</v>
          </cell>
          <cell r="C693" t="str">
            <v>Graffiti Removal - Conferences</v>
          </cell>
          <cell r="D693" t="str">
            <v>4b_Expense</v>
          </cell>
          <cell r="E693">
            <v>44471.74</v>
          </cell>
          <cell r="F693">
            <v>0</v>
          </cell>
          <cell r="G693">
            <v>0</v>
          </cell>
          <cell r="H693">
            <v>3000</v>
          </cell>
          <cell r="I693">
            <v>0</v>
          </cell>
          <cell r="J693">
            <v>3000</v>
          </cell>
          <cell r="K693">
            <v>3060</v>
          </cell>
          <cell r="L693">
            <v>3125</v>
          </cell>
          <cell r="M693">
            <v>3190</v>
          </cell>
          <cell r="N693">
            <v>3255</v>
          </cell>
        </row>
        <row r="694">
          <cell r="B694" t="str">
            <v>10.26.262.614.0000.2210</v>
          </cell>
          <cell r="C694" t="str">
            <v>Grafitti Removal-Advertising</v>
          </cell>
          <cell r="D694" t="str">
            <v>4b_Expense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B695" t="str">
            <v>10.26.262.614.0000.2620</v>
          </cell>
          <cell r="C695" t="str">
            <v>Grafitti Removal-Rentals-Mach &amp; Equip</v>
          </cell>
          <cell r="D695" t="str">
            <v>4b_Expense</v>
          </cell>
          <cell r="E695">
            <v>0</v>
          </cell>
          <cell r="F695">
            <v>500</v>
          </cell>
          <cell r="G695">
            <v>500</v>
          </cell>
          <cell r="H695">
            <v>0</v>
          </cell>
          <cell r="I695">
            <v>0</v>
          </cell>
          <cell r="J695">
            <v>500</v>
          </cell>
          <cell r="K695">
            <v>520</v>
          </cell>
          <cell r="L695">
            <v>540</v>
          </cell>
          <cell r="M695">
            <v>560</v>
          </cell>
          <cell r="N695">
            <v>580</v>
          </cell>
        </row>
        <row r="696">
          <cell r="B696" t="str">
            <v>10.26.262.614.0000.4410</v>
          </cell>
          <cell r="C696" t="str">
            <v>Grafitti Removal-Mun Equip Rental</v>
          </cell>
          <cell r="D696" t="str">
            <v>4b_Expense</v>
          </cell>
          <cell r="E696">
            <v>1029.96</v>
          </cell>
          <cell r="F696">
            <v>2156</v>
          </cell>
          <cell r="G696">
            <v>2178</v>
          </cell>
          <cell r="H696">
            <v>0</v>
          </cell>
          <cell r="I696">
            <v>0</v>
          </cell>
          <cell r="J696">
            <v>2178</v>
          </cell>
          <cell r="K696">
            <v>2225</v>
          </cell>
          <cell r="L696">
            <v>2270</v>
          </cell>
          <cell r="M696">
            <v>2320</v>
          </cell>
          <cell r="N696">
            <v>2370</v>
          </cell>
        </row>
        <row r="697">
          <cell r="B697" t="str">
            <v>10.26.262.614.0000.5330</v>
          </cell>
          <cell r="C697" t="str">
            <v>Grafitti Removal-Construction Materials</v>
          </cell>
          <cell r="D697" t="str">
            <v>4b_Expense</v>
          </cell>
          <cell r="E697">
            <v>7170.21</v>
          </cell>
          <cell r="F697">
            <v>8000</v>
          </cell>
          <cell r="G697">
            <v>8000</v>
          </cell>
          <cell r="H697">
            <v>0</v>
          </cell>
          <cell r="I697">
            <v>0</v>
          </cell>
          <cell r="J697">
            <v>8000</v>
          </cell>
          <cell r="K697">
            <v>8240</v>
          </cell>
          <cell r="L697">
            <v>8490</v>
          </cell>
          <cell r="M697">
            <v>8740</v>
          </cell>
          <cell r="N697">
            <v>9000</v>
          </cell>
        </row>
        <row r="698">
          <cell r="B698" t="str">
            <v>10.26.262.614.0000.5930</v>
          </cell>
          <cell r="C698" t="str">
            <v>Grafitti Removal--Other Goods &amp; Materials</v>
          </cell>
          <cell r="D698" t="str">
            <v>4b_Expense</v>
          </cell>
          <cell r="E698">
            <v>6355.21</v>
          </cell>
          <cell r="F698">
            <v>7500</v>
          </cell>
          <cell r="G698">
            <v>7500</v>
          </cell>
          <cell r="H698">
            <v>0</v>
          </cell>
          <cell r="I698">
            <v>0</v>
          </cell>
          <cell r="J698">
            <v>7500</v>
          </cell>
          <cell r="K698">
            <v>7500</v>
          </cell>
          <cell r="L698">
            <v>7500</v>
          </cell>
          <cell r="M698">
            <v>7500</v>
          </cell>
          <cell r="N698">
            <v>7500</v>
          </cell>
        </row>
        <row r="699">
          <cell r="B699" t="str">
            <v>10.26.262.620.0000.2330</v>
          </cell>
          <cell r="C699" t="str">
            <v>Economic Development-Professional Services</v>
          </cell>
          <cell r="D699" t="str">
            <v>5a_Expense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B700" t="str">
            <v>10.26.262.620.0000.5930</v>
          </cell>
          <cell r="C700" t="str">
            <v>Economic Development-Other Goods And Materials</v>
          </cell>
          <cell r="D700" t="str">
            <v>5a_Expense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B701" t="str">
            <v>10.26.262.621.0000.1242</v>
          </cell>
          <cell r="D701" t="str">
            <v>5a_Expense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B702" t="str">
            <v>10.26.262.621.0000.2110</v>
          </cell>
          <cell r="D702" t="str">
            <v>5a_Expense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B703" t="str">
            <v>10.26.262.621.0000.2330</v>
          </cell>
          <cell r="D703" t="str">
            <v>5a_Expense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B704" t="str">
            <v>10.26.262.621.0000.2395</v>
          </cell>
          <cell r="C704" t="str">
            <v>Cultural  Advisory Committee-Membership Fees</v>
          </cell>
          <cell r="D704" t="str">
            <v>5a_Expense</v>
          </cell>
          <cell r="E704">
            <v>1015</v>
          </cell>
          <cell r="F704">
            <v>1300</v>
          </cell>
          <cell r="G704">
            <v>1300</v>
          </cell>
          <cell r="H704">
            <v>0</v>
          </cell>
          <cell r="I704">
            <v>0</v>
          </cell>
          <cell r="J704">
            <v>1300</v>
          </cell>
          <cell r="K704">
            <v>1330</v>
          </cell>
          <cell r="L704">
            <v>1365</v>
          </cell>
          <cell r="M704">
            <v>1400</v>
          </cell>
          <cell r="N704">
            <v>1435</v>
          </cell>
        </row>
        <row r="705">
          <cell r="B705" t="str">
            <v>10.26.262.621.0000.2900</v>
          </cell>
          <cell r="C705" t="str">
            <v>Cultural Advisory Committee-Other General Services</v>
          </cell>
          <cell r="D705" t="str">
            <v>5a_Expense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B706" t="str">
            <v>10.26.262.621.0000.5921</v>
          </cell>
          <cell r="C706" t="str">
            <v>Cultural  Advisory Committee-Printing</v>
          </cell>
          <cell r="D706" t="str">
            <v>5a_Expense</v>
          </cell>
          <cell r="E706">
            <v>0</v>
          </cell>
          <cell r="F706">
            <v>500</v>
          </cell>
          <cell r="G706">
            <v>500</v>
          </cell>
          <cell r="H706">
            <v>0</v>
          </cell>
          <cell r="I706">
            <v>0</v>
          </cell>
          <cell r="J706">
            <v>500</v>
          </cell>
          <cell r="K706">
            <v>520</v>
          </cell>
          <cell r="L706">
            <v>540</v>
          </cell>
          <cell r="M706">
            <v>560</v>
          </cell>
          <cell r="N706">
            <v>580</v>
          </cell>
        </row>
        <row r="707">
          <cell r="B707" t="str">
            <v>10.26.262.621.0000.5930</v>
          </cell>
          <cell r="C707" t="str">
            <v>Cultural Advisory Committee-Others Good &amp; Material</v>
          </cell>
          <cell r="D707" t="str">
            <v>5a_Expense</v>
          </cell>
          <cell r="E707">
            <v>1088.21</v>
          </cell>
          <cell r="F707">
            <v>2000</v>
          </cell>
          <cell r="G707">
            <v>3000</v>
          </cell>
          <cell r="H707">
            <v>0</v>
          </cell>
          <cell r="I707">
            <v>0</v>
          </cell>
          <cell r="J707">
            <v>3000</v>
          </cell>
          <cell r="K707">
            <v>3060</v>
          </cell>
          <cell r="L707">
            <v>3125</v>
          </cell>
          <cell r="M707">
            <v>3190</v>
          </cell>
          <cell r="N707">
            <v>3255</v>
          </cell>
        </row>
        <row r="708">
          <cell r="B708" t="str">
            <v>10.26.262.622.0000.2330</v>
          </cell>
          <cell r="C708" t="str">
            <v>Environmental  Advisory-Professional Services</v>
          </cell>
          <cell r="D708" t="str">
            <v>4a_Expense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B709" t="str">
            <v>10.26.262.622.0000.5930</v>
          </cell>
          <cell r="C709" t="str">
            <v>Environmental Advisory-Other Goods &amp; Materials</v>
          </cell>
          <cell r="D709" t="str">
            <v>4a_Expense</v>
          </cell>
          <cell r="E709">
            <v>101.48</v>
          </cell>
          <cell r="F709">
            <v>3000</v>
          </cell>
          <cell r="G709">
            <v>3000</v>
          </cell>
          <cell r="H709">
            <v>0</v>
          </cell>
          <cell r="I709">
            <v>2800</v>
          </cell>
          <cell r="J709">
            <v>5800</v>
          </cell>
          <cell r="K709">
            <v>3060</v>
          </cell>
          <cell r="L709">
            <v>3125</v>
          </cell>
          <cell r="M709">
            <v>3190</v>
          </cell>
          <cell r="N709">
            <v>3255</v>
          </cell>
        </row>
        <row r="710">
          <cell r="B710" t="str">
            <v>10.26.262.624.0000.5930</v>
          </cell>
          <cell r="C710" t="str">
            <v>Promotions Committee - Other Goods &amp; Materials</v>
          </cell>
          <cell r="D710" t="str">
            <v>5a_Expense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B711" t="str">
            <v>10.26.262.625.0000.5930</v>
          </cell>
          <cell r="C711" t="str">
            <v>Community Access - Other Goods &amp; Materials</v>
          </cell>
          <cell r="D711" t="str">
            <v>4a_Expense</v>
          </cell>
          <cell r="E711">
            <v>159.5</v>
          </cell>
          <cell r="F711">
            <v>3000</v>
          </cell>
          <cell r="G711">
            <v>3000</v>
          </cell>
          <cell r="H711">
            <v>0</v>
          </cell>
          <cell r="I711">
            <v>0</v>
          </cell>
          <cell r="J711">
            <v>3000</v>
          </cell>
          <cell r="K711">
            <v>3060</v>
          </cell>
          <cell r="L711">
            <v>3125</v>
          </cell>
          <cell r="M711">
            <v>3190</v>
          </cell>
          <cell r="N711">
            <v>3255</v>
          </cell>
        </row>
        <row r="712">
          <cell r="B712" t="str">
            <v>10.26.262.626.0000.1210</v>
          </cell>
          <cell r="C712" t="str">
            <v>Community Tourism Plan-Wages-Reg Pw</v>
          </cell>
          <cell r="D712" t="str">
            <v>5a_Expense</v>
          </cell>
          <cell r="E712">
            <v>3303.58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B713" t="str">
            <v>10.26.262.626.0000.1400</v>
          </cell>
          <cell r="C713" t="str">
            <v>Community Tourism Plan-Benefits</v>
          </cell>
          <cell r="D713" t="str">
            <v>5a_Expense</v>
          </cell>
          <cell r="E713">
            <v>849.12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B714" t="str">
            <v>10.26.262.626.0000.2330</v>
          </cell>
          <cell r="C714" t="str">
            <v>Community Tourism Plan - Professional Services</v>
          </cell>
          <cell r="D714" t="str">
            <v>5a_Expense</v>
          </cell>
          <cell r="E714">
            <v>43638.41</v>
          </cell>
          <cell r="F714">
            <v>45000</v>
          </cell>
          <cell r="G714">
            <v>0</v>
          </cell>
          <cell r="H714">
            <v>45000</v>
          </cell>
          <cell r="I714">
            <v>0</v>
          </cell>
          <cell r="J714">
            <v>45000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B715" t="str">
            <v>10.26.262.626.0000.2620</v>
          </cell>
          <cell r="C715" t="str">
            <v>Community Tourism Plan-Rentals Machinery And Equip</v>
          </cell>
          <cell r="D715" t="str">
            <v>5a_Expense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B716" t="str">
            <v>10.26.262.626.0000.5330</v>
          </cell>
          <cell r="C716" t="str">
            <v>Community Tourism Plan-Construction Materials</v>
          </cell>
          <cell r="D716" t="str">
            <v>5a_Expense</v>
          </cell>
          <cell r="E716">
            <v>26572.59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B717" t="str">
            <v>10.26.262.626.0000.5921</v>
          </cell>
          <cell r="C717" t="str">
            <v>Community Tourism-Printing</v>
          </cell>
          <cell r="D717" t="str">
            <v>5a_Expense</v>
          </cell>
          <cell r="E717">
            <v>3311.18</v>
          </cell>
          <cell r="F717">
            <v>6000</v>
          </cell>
          <cell r="G717">
            <v>0</v>
          </cell>
          <cell r="H717">
            <v>6000</v>
          </cell>
          <cell r="I717">
            <v>0</v>
          </cell>
          <cell r="J717">
            <v>6000</v>
          </cell>
          <cell r="K717">
            <v>6120</v>
          </cell>
          <cell r="L717">
            <v>6245</v>
          </cell>
          <cell r="M717">
            <v>6370</v>
          </cell>
          <cell r="N717">
            <v>6500</v>
          </cell>
        </row>
        <row r="718">
          <cell r="B718" t="str">
            <v>10.26.262.626.0000.5930</v>
          </cell>
          <cell r="C718" t="str">
            <v>Community Tourism-Other Goods And Materials</v>
          </cell>
          <cell r="D718" t="str">
            <v>5a_Expense</v>
          </cell>
          <cell r="E718">
            <v>5364.4</v>
          </cell>
          <cell r="F718">
            <v>18120</v>
          </cell>
          <cell r="G718">
            <v>0</v>
          </cell>
          <cell r="H718">
            <v>2000</v>
          </cell>
          <cell r="I718">
            <v>0</v>
          </cell>
          <cell r="J718">
            <v>2000</v>
          </cell>
          <cell r="K718">
            <v>2040</v>
          </cell>
          <cell r="L718">
            <v>2085</v>
          </cell>
          <cell r="M718">
            <v>2130</v>
          </cell>
          <cell r="N718">
            <v>2175</v>
          </cell>
        </row>
        <row r="719">
          <cell r="B719" t="str">
            <v>10.26.262.627.0000.2330</v>
          </cell>
          <cell r="C719" t="str">
            <v>Heritage Advisory Committee-Professional Services</v>
          </cell>
          <cell r="D719" t="str">
            <v>5a_Expense</v>
          </cell>
          <cell r="E719">
            <v>9575.0300000000007</v>
          </cell>
          <cell r="F719">
            <v>10000</v>
          </cell>
          <cell r="G719">
            <v>6000</v>
          </cell>
          <cell r="H719">
            <v>0</v>
          </cell>
          <cell r="I719">
            <v>0</v>
          </cell>
          <cell r="J719">
            <v>6000</v>
          </cell>
          <cell r="K719">
            <v>6120</v>
          </cell>
          <cell r="L719">
            <v>6250</v>
          </cell>
          <cell r="M719">
            <v>6380</v>
          </cell>
          <cell r="N719">
            <v>6510</v>
          </cell>
        </row>
        <row r="720">
          <cell r="B720" t="str">
            <v>10.26.262.627.0000.2395</v>
          </cell>
          <cell r="C720" t="str">
            <v>Heritage Advisory Committee-Membership Fees</v>
          </cell>
          <cell r="D720" t="str">
            <v>5a_Expense</v>
          </cell>
          <cell r="E720">
            <v>61.9</v>
          </cell>
          <cell r="F720">
            <v>70</v>
          </cell>
          <cell r="G720">
            <v>70</v>
          </cell>
          <cell r="H720">
            <v>0</v>
          </cell>
          <cell r="I720">
            <v>0</v>
          </cell>
          <cell r="J720">
            <v>70</v>
          </cell>
          <cell r="K720">
            <v>70</v>
          </cell>
          <cell r="L720">
            <v>70</v>
          </cell>
          <cell r="M720">
            <v>70</v>
          </cell>
          <cell r="N720">
            <v>70</v>
          </cell>
        </row>
        <row r="721">
          <cell r="B721" t="str">
            <v>10.26.262.627.0000.2900</v>
          </cell>
          <cell r="C721" t="str">
            <v>Heritage Advisory Committee-Other General Services</v>
          </cell>
          <cell r="D721" t="str">
            <v>5a_Expense</v>
          </cell>
          <cell r="E721">
            <v>0</v>
          </cell>
          <cell r="F721">
            <v>200</v>
          </cell>
          <cell r="G721">
            <v>200</v>
          </cell>
          <cell r="H721">
            <v>0</v>
          </cell>
          <cell r="I721">
            <v>0</v>
          </cell>
          <cell r="J721">
            <v>200</v>
          </cell>
          <cell r="K721">
            <v>210</v>
          </cell>
          <cell r="L721">
            <v>220</v>
          </cell>
          <cell r="M721">
            <v>230</v>
          </cell>
          <cell r="N721">
            <v>240</v>
          </cell>
        </row>
        <row r="722">
          <cell r="B722" t="str">
            <v>10.26.262.627.0000.5921</v>
          </cell>
          <cell r="C722" t="str">
            <v>Heritage Advisory Committee-Printing</v>
          </cell>
          <cell r="D722" t="str">
            <v>5a_Expense</v>
          </cell>
          <cell r="E722">
            <v>0</v>
          </cell>
          <cell r="F722">
            <v>500</v>
          </cell>
          <cell r="G722">
            <v>500</v>
          </cell>
          <cell r="H722">
            <v>0</v>
          </cell>
          <cell r="I722">
            <v>0</v>
          </cell>
          <cell r="J722">
            <v>500</v>
          </cell>
          <cell r="K722">
            <v>520</v>
          </cell>
          <cell r="L722">
            <v>540</v>
          </cell>
          <cell r="M722">
            <v>560</v>
          </cell>
          <cell r="N722">
            <v>580</v>
          </cell>
        </row>
        <row r="723">
          <cell r="B723" t="str">
            <v>10.26.262.627.0000.5930</v>
          </cell>
          <cell r="C723" t="str">
            <v>Heritage Advisory Committee-Other Goods</v>
          </cell>
          <cell r="D723" t="str">
            <v>5a_Expense</v>
          </cell>
          <cell r="E723">
            <v>0</v>
          </cell>
          <cell r="F723">
            <v>2000</v>
          </cell>
          <cell r="G723">
            <v>2000</v>
          </cell>
          <cell r="H723">
            <v>0</v>
          </cell>
          <cell r="I723">
            <v>0</v>
          </cell>
          <cell r="J723">
            <v>2000</v>
          </cell>
          <cell r="K723">
            <v>2060</v>
          </cell>
          <cell r="L723">
            <v>2120</v>
          </cell>
          <cell r="M723">
            <v>2180</v>
          </cell>
          <cell r="N723">
            <v>2250</v>
          </cell>
        </row>
        <row r="724">
          <cell r="B724" t="str">
            <v>10.26.262.628.0000.5930</v>
          </cell>
          <cell r="C724" t="str">
            <v>Centennial Celebration Committee-Other Goods</v>
          </cell>
          <cell r="D724" t="str">
            <v>1a_Expense</v>
          </cell>
          <cell r="E724">
            <v>139.1</v>
          </cell>
          <cell r="F724">
            <v>3000</v>
          </cell>
          <cell r="G724">
            <v>3000</v>
          </cell>
          <cell r="H724">
            <v>53625</v>
          </cell>
          <cell r="I724">
            <v>2861</v>
          </cell>
          <cell r="J724">
            <v>59486</v>
          </cell>
          <cell r="K724">
            <v>65250</v>
          </cell>
          <cell r="L724">
            <v>0</v>
          </cell>
          <cell r="M724">
            <v>0</v>
          </cell>
          <cell r="N724">
            <v>0</v>
          </cell>
        </row>
        <row r="725">
          <cell r="B725" t="str">
            <v>10.26.262.629.0000.2110</v>
          </cell>
          <cell r="D725" t="str">
            <v>5a_Expense</v>
          </cell>
          <cell r="E725">
            <v>0</v>
          </cell>
          <cell r="F725">
            <v>0</v>
          </cell>
          <cell r="G725">
            <v>0</v>
          </cell>
          <cell r="H725">
            <v>1000</v>
          </cell>
          <cell r="I725">
            <v>0</v>
          </cell>
          <cell r="J725">
            <v>1000</v>
          </cell>
          <cell r="K725">
            <v>1020</v>
          </cell>
          <cell r="L725">
            <v>1045</v>
          </cell>
          <cell r="M725">
            <v>1070</v>
          </cell>
          <cell r="N725">
            <v>1095</v>
          </cell>
        </row>
        <row r="726">
          <cell r="B726" t="str">
            <v>10.26.262.629.0000.2340</v>
          </cell>
          <cell r="D726" t="str">
            <v>5a_Expense</v>
          </cell>
          <cell r="E726">
            <v>0</v>
          </cell>
          <cell r="F726">
            <v>0</v>
          </cell>
          <cell r="G726">
            <v>0</v>
          </cell>
          <cell r="H726">
            <v>1000</v>
          </cell>
          <cell r="I726">
            <v>0</v>
          </cell>
          <cell r="J726">
            <v>1000</v>
          </cell>
          <cell r="K726">
            <v>1020</v>
          </cell>
          <cell r="L726">
            <v>1045</v>
          </cell>
          <cell r="M726">
            <v>1070</v>
          </cell>
          <cell r="N726">
            <v>1095</v>
          </cell>
        </row>
        <row r="727">
          <cell r="B727" t="str">
            <v>10.26.262.629.0000.2900</v>
          </cell>
          <cell r="D727" t="str">
            <v>5a_Expense</v>
          </cell>
          <cell r="E727">
            <v>0</v>
          </cell>
          <cell r="F727">
            <v>0</v>
          </cell>
          <cell r="G727">
            <v>0</v>
          </cell>
          <cell r="H727">
            <v>1000</v>
          </cell>
          <cell r="I727">
            <v>0</v>
          </cell>
          <cell r="J727">
            <v>1000</v>
          </cell>
          <cell r="K727">
            <v>1020</v>
          </cell>
          <cell r="L727">
            <v>1045</v>
          </cell>
          <cell r="M727">
            <v>1070</v>
          </cell>
          <cell r="N727">
            <v>1095</v>
          </cell>
        </row>
        <row r="728">
          <cell r="B728" t="str">
            <v>10.27.270.121.0000.1110</v>
          </cell>
          <cell r="C728" t="str">
            <v>Rc Admin-Salaries-Regular</v>
          </cell>
          <cell r="D728" t="str">
            <v>7b_Expense</v>
          </cell>
          <cell r="E728">
            <v>145289.9</v>
          </cell>
          <cell r="F728">
            <v>146780</v>
          </cell>
          <cell r="G728">
            <v>170890</v>
          </cell>
          <cell r="H728">
            <v>94690</v>
          </cell>
          <cell r="I728">
            <v>0</v>
          </cell>
          <cell r="J728">
            <v>265580</v>
          </cell>
          <cell r="K728">
            <v>270895</v>
          </cell>
          <cell r="L728">
            <v>276320</v>
          </cell>
          <cell r="M728">
            <v>281855</v>
          </cell>
          <cell r="N728">
            <v>287495</v>
          </cell>
        </row>
        <row r="729">
          <cell r="B729" t="str">
            <v>10.27.270.121.0000.1120</v>
          </cell>
          <cell r="D729" t="str">
            <v>7b_Expense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B730" t="str">
            <v>10.27.270.121.0000.1130</v>
          </cell>
          <cell r="D730" t="str">
            <v>7b_Expense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B731" t="str">
            <v>10.27.270.121.0000.1136</v>
          </cell>
          <cell r="D731" t="str">
            <v>7b_Expense</v>
          </cell>
          <cell r="E731">
            <v>0</v>
          </cell>
          <cell r="F731">
            <v>0</v>
          </cell>
          <cell r="G731">
            <v>1780</v>
          </cell>
          <cell r="H731">
            <v>0</v>
          </cell>
          <cell r="I731">
            <v>0</v>
          </cell>
          <cell r="J731">
            <v>1780</v>
          </cell>
          <cell r="K731">
            <v>1820</v>
          </cell>
          <cell r="L731">
            <v>1860</v>
          </cell>
          <cell r="M731">
            <v>1900</v>
          </cell>
          <cell r="N731">
            <v>1940</v>
          </cell>
        </row>
        <row r="732">
          <cell r="B732" t="str">
            <v>10.27.270.121.0000.1241</v>
          </cell>
          <cell r="C732" t="str">
            <v>Rc Admin-Wages &amp; Benefits-Other-Reg-P&amp;R</v>
          </cell>
          <cell r="D732" t="str">
            <v>7b_Expense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B733" t="str">
            <v>10.27.270.121.0000.1400</v>
          </cell>
          <cell r="C733" t="str">
            <v>Rc Admin-Benefits</v>
          </cell>
          <cell r="D733" t="str">
            <v>7b_Expense</v>
          </cell>
          <cell r="E733">
            <v>29590.240000000002</v>
          </cell>
          <cell r="F733">
            <v>38130</v>
          </cell>
          <cell r="G733">
            <v>33800</v>
          </cell>
          <cell r="H733">
            <v>19885</v>
          </cell>
          <cell r="I733">
            <v>0</v>
          </cell>
          <cell r="J733">
            <v>53685</v>
          </cell>
          <cell r="K733">
            <v>54765</v>
          </cell>
          <cell r="L733">
            <v>55865</v>
          </cell>
          <cell r="M733">
            <v>56985</v>
          </cell>
          <cell r="N733">
            <v>58130</v>
          </cell>
        </row>
        <row r="734">
          <cell r="B734" t="str">
            <v>10.27.270.121.0000.1471</v>
          </cell>
          <cell r="C734" t="str">
            <v>Rc Admin-Employee Sick Obligation</v>
          </cell>
          <cell r="D734" t="str">
            <v>7b_Expense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B735" t="str">
            <v>10.27.270.121.0000.1472</v>
          </cell>
          <cell r="C735" t="str">
            <v>Rc Admin-Employee Vacation Obligation</v>
          </cell>
          <cell r="D735" t="str">
            <v>7b_Expense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B736" t="str">
            <v>10.27.270.121.0000.1482</v>
          </cell>
          <cell r="C736" t="str">
            <v>Rc Admin - Employee Toil</v>
          </cell>
          <cell r="D736" t="str">
            <v>7b_Expense</v>
          </cell>
          <cell r="E736">
            <v>1208.25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B737" t="str">
            <v>10.27.270.121.0000.2110</v>
          </cell>
          <cell r="C737" t="str">
            <v>Rc Admin-Business Travel And Allowances</v>
          </cell>
          <cell r="D737" t="str">
            <v>7b_Expense</v>
          </cell>
          <cell r="E737">
            <v>3881.46</v>
          </cell>
          <cell r="F737">
            <v>3000</v>
          </cell>
          <cell r="G737">
            <v>5000</v>
          </cell>
          <cell r="H737">
            <v>0</v>
          </cell>
          <cell r="I737">
            <v>0</v>
          </cell>
          <cell r="J737">
            <v>5000</v>
          </cell>
          <cell r="K737">
            <v>5100</v>
          </cell>
          <cell r="L737">
            <v>5205</v>
          </cell>
          <cell r="M737">
            <v>5310</v>
          </cell>
          <cell r="N737">
            <v>5420</v>
          </cell>
        </row>
        <row r="738">
          <cell r="B738" t="str">
            <v>10.27.270.121.0000.2111</v>
          </cell>
          <cell r="C738" t="str">
            <v>Rc Admin-Conferences And Seminars</v>
          </cell>
          <cell r="D738" t="str">
            <v>7b_Expense</v>
          </cell>
          <cell r="E738">
            <v>4870.28</v>
          </cell>
          <cell r="F738">
            <v>6000</v>
          </cell>
          <cell r="G738">
            <v>10000</v>
          </cell>
          <cell r="H738">
            <v>0</v>
          </cell>
          <cell r="I738">
            <v>0</v>
          </cell>
          <cell r="J738">
            <v>10000</v>
          </cell>
          <cell r="K738">
            <v>10200</v>
          </cell>
          <cell r="L738">
            <v>10405</v>
          </cell>
          <cell r="M738">
            <v>10615</v>
          </cell>
          <cell r="N738">
            <v>10830</v>
          </cell>
        </row>
        <row r="739">
          <cell r="B739" t="str">
            <v>10.27.270.121.0000.2119</v>
          </cell>
          <cell r="C739" t="str">
            <v>Rc Admin-Travel-Other Than Employees</v>
          </cell>
          <cell r="D739" t="str">
            <v>7b_Expense</v>
          </cell>
          <cell r="E739">
            <v>580.12</v>
          </cell>
          <cell r="F739">
            <v>500</v>
          </cell>
          <cell r="G739">
            <v>600</v>
          </cell>
          <cell r="H739">
            <v>0</v>
          </cell>
          <cell r="I739">
            <v>0</v>
          </cell>
          <cell r="J739">
            <v>600</v>
          </cell>
          <cell r="K739">
            <v>615</v>
          </cell>
          <cell r="L739">
            <v>630</v>
          </cell>
          <cell r="M739">
            <v>645</v>
          </cell>
          <cell r="N739">
            <v>660</v>
          </cell>
        </row>
        <row r="740">
          <cell r="B740" t="str">
            <v>10.27.270.121.0000.2121</v>
          </cell>
          <cell r="C740" t="str">
            <v>Rc Admin-Postage</v>
          </cell>
          <cell r="D740" t="str">
            <v>7b_Expense</v>
          </cell>
          <cell r="E740">
            <v>2001.89</v>
          </cell>
          <cell r="F740">
            <v>4000</v>
          </cell>
          <cell r="G740">
            <v>4000</v>
          </cell>
          <cell r="H740">
            <v>0</v>
          </cell>
          <cell r="I740">
            <v>0</v>
          </cell>
          <cell r="J740">
            <v>4000</v>
          </cell>
          <cell r="K740">
            <v>4080</v>
          </cell>
          <cell r="L740">
            <v>4165</v>
          </cell>
          <cell r="M740">
            <v>4250</v>
          </cell>
          <cell r="N740">
            <v>4335</v>
          </cell>
        </row>
        <row r="741">
          <cell r="B741" t="str">
            <v>10.27.270.121.0000.2122</v>
          </cell>
          <cell r="C741" t="str">
            <v>Rc Admin-Freight &amp; Courier</v>
          </cell>
          <cell r="D741" t="str">
            <v>7b_Expense</v>
          </cell>
          <cell r="E741">
            <v>79.92</v>
          </cell>
          <cell r="F741">
            <v>100</v>
          </cell>
          <cell r="G741">
            <v>100</v>
          </cell>
          <cell r="H741">
            <v>0</v>
          </cell>
          <cell r="I741">
            <v>0</v>
          </cell>
          <cell r="J741">
            <v>100</v>
          </cell>
          <cell r="K741">
            <v>105</v>
          </cell>
          <cell r="L741">
            <v>110</v>
          </cell>
          <cell r="M741">
            <v>115</v>
          </cell>
          <cell r="N741">
            <v>120</v>
          </cell>
        </row>
        <row r="742">
          <cell r="B742" t="str">
            <v>10.27.270.121.0000.2132</v>
          </cell>
          <cell r="C742" t="str">
            <v>Rc Admin- Phone-Long Distance Charge</v>
          </cell>
          <cell r="D742" t="str">
            <v>7b_Expense</v>
          </cell>
          <cell r="E742">
            <v>196.33</v>
          </cell>
          <cell r="F742">
            <v>200</v>
          </cell>
          <cell r="G742">
            <v>300</v>
          </cell>
          <cell r="H742">
            <v>0</v>
          </cell>
          <cell r="I742">
            <v>0</v>
          </cell>
          <cell r="J742">
            <v>300</v>
          </cell>
          <cell r="K742">
            <v>310</v>
          </cell>
          <cell r="L742">
            <v>320</v>
          </cell>
          <cell r="M742">
            <v>330</v>
          </cell>
          <cell r="N742">
            <v>340</v>
          </cell>
        </row>
        <row r="743">
          <cell r="B743" t="str">
            <v>10.27.270.121.0000.2210</v>
          </cell>
          <cell r="C743" t="str">
            <v>Rc Admin-Advertising</v>
          </cell>
          <cell r="D743" t="str">
            <v>7b_Expense</v>
          </cell>
          <cell r="E743">
            <v>68559.02</v>
          </cell>
          <cell r="F743">
            <v>68000</v>
          </cell>
          <cell r="G743">
            <v>75000</v>
          </cell>
          <cell r="H743">
            <v>9500</v>
          </cell>
          <cell r="I743">
            <v>0</v>
          </cell>
          <cell r="J743">
            <v>84500</v>
          </cell>
          <cell r="K743">
            <v>86190</v>
          </cell>
          <cell r="L743">
            <v>87915</v>
          </cell>
          <cell r="M743">
            <v>89680</v>
          </cell>
          <cell r="N743">
            <v>91480</v>
          </cell>
        </row>
        <row r="744">
          <cell r="B744" t="str">
            <v>10.27.270.121.0000.2220</v>
          </cell>
          <cell r="C744" t="str">
            <v>Rc Admin-Subscriptions And Publications</v>
          </cell>
          <cell r="D744" t="str">
            <v>7b_Expense</v>
          </cell>
          <cell r="E744">
            <v>570.53</v>
          </cell>
          <cell r="F744">
            <v>600</v>
          </cell>
          <cell r="G744">
            <v>600</v>
          </cell>
          <cell r="H744">
            <v>0</v>
          </cell>
          <cell r="I744">
            <v>0</v>
          </cell>
          <cell r="J744">
            <v>600</v>
          </cell>
          <cell r="K744">
            <v>615</v>
          </cell>
          <cell r="L744">
            <v>630</v>
          </cell>
          <cell r="M744">
            <v>645</v>
          </cell>
          <cell r="N744">
            <v>660</v>
          </cell>
        </row>
        <row r="745">
          <cell r="B745" t="str">
            <v>10.27.270.121.0000.2320</v>
          </cell>
          <cell r="C745" t="str">
            <v>Rc Admin-Legal Services</v>
          </cell>
          <cell r="D745" t="str">
            <v>7b_Expense</v>
          </cell>
          <cell r="E745">
            <v>0</v>
          </cell>
          <cell r="F745">
            <v>1000</v>
          </cell>
          <cell r="G745">
            <v>1000</v>
          </cell>
          <cell r="H745">
            <v>0</v>
          </cell>
          <cell r="I745">
            <v>0</v>
          </cell>
          <cell r="J745">
            <v>1000</v>
          </cell>
          <cell r="K745">
            <v>1020</v>
          </cell>
          <cell r="L745">
            <v>1045</v>
          </cell>
          <cell r="M745">
            <v>1070</v>
          </cell>
          <cell r="N745">
            <v>1095</v>
          </cell>
        </row>
        <row r="746">
          <cell r="B746" t="str">
            <v>10.27.270.121.0000.2330</v>
          </cell>
          <cell r="C746" t="str">
            <v>Rc Admin-Professional Services</v>
          </cell>
          <cell r="D746" t="str">
            <v>7b_Expense</v>
          </cell>
          <cell r="E746">
            <v>57927.08</v>
          </cell>
          <cell r="F746">
            <v>57500</v>
          </cell>
          <cell r="G746">
            <v>60000</v>
          </cell>
          <cell r="H746">
            <v>0</v>
          </cell>
          <cell r="I746">
            <v>0</v>
          </cell>
          <cell r="J746">
            <v>60000</v>
          </cell>
          <cell r="K746">
            <v>61200</v>
          </cell>
          <cell r="L746">
            <v>62425</v>
          </cell>
          <cell r="M746">
            <v>63675</v>
          </cell>
          <cell r="N746">
            <v>64950</v>
          </cell>
        </row>
        <row r="747">
          <cell r="B747" t="str">
            <v>10.27.270.121.0000.2340</v>
          </cell>
          <cell r="C747" t="str">
            <v>Rc Admin-Staff Training And Development</v>
          </cell>
          <cell r="D747" t="str">
            <v>7b_Expense</v>
          </cell>
          <cell r="E747">
            <v>9691</v>
          </cell>
          <cell r="F747">
            <v>17100</v>
          </cell>
          <cell r="G747">
            <v>22800</v>
          </cell>
          <cell r="H747">
            <v>0</v>
          </cell>
          <cell r="I747">
            <v>0</v>
          </cell>
          <cell r="J747">
            <v>22800</v>
          </cell>
          <cell r="K747">
            <v>23260</v>
          </cell>
          <cell r="L747">
            <v>23730</v>
          </cell>
          <cell r="M747">
            <v>24205</v>
          </cell>
          <cell r="N747">
            <v>24690</v>
          </cell>
        </row>
        <row r="748">
          <cell r="B748" t="str">
            <v>10.27.270.121.0000.2391</v>
          </cell>
          <cell r="C748" t="str">
            <v>Rc Admin-Computer Software</v>
          </cell>
          <cell r="D748" t="str">
            <v>7b_Expense</v>
          </cell>
          <cell r="E748">
            <v>11973.8</v>
          </cell>
          <cell r="F748">
            <v>13000</v>
          </cell>
          <cell r="G748">
            <v>13000</v>
          </cell>
          <cell r="H748">
            <v>10000</v>
          </cell>
          <cell r="I748">
            <v>0</v>
          </cell>
          <cell r="J748">
            <v>23000</v>
          </cell>
          <cell r="K748">
            <v>13260</v>
          </cell>
          <cell r="L748">
            <v>13530</v>
          </cell>
          <cell r="M748">
            <v>13805</v>
          </cell>
          <cell r="N748">
            <v>14085</v>
          </cell>
        </row>
        <row r="749">
          <cell r="B749" t="str">
            <v>10.27.270.121.0000.2395</v>
          </cell>
          <cell r="C749" t="str">
            <v>Rc Admin-Membership Fees</v>
          </cell>
          <cell r="D749" t="str">
            <v>7b_Expense</v>
          </cell>
          <cell r="E749">
            <v>1184.7</v>
          </cell>
          <cell r="F749">
            <v>1370</v>
          </cell>
          <cell r="G749">
            <v>3000</v>
          </cell>
          <cell r="H749">
            <v>0</v>
          </cell>
          <cell r="I749">
            <v>0</v>
          </cell>
          <cell r="J749">
            <v>3000</v>
          </cell>
          <cell r="K749">
            <v>3060</v>
          </cell>
          <cell r="L749">
            <v>3125</v>
          </cell>
          <cell r="M749">
            <v>3190</v>
          </cell>
          <cell r="N749">
            <v>3255</v>
          </cell>
        </row>
        <row r="750">
          <cell r="B750" t="str">
            <v>10.27.270.121.0000.2530</v>
          </cell>
          <cell r="C750" t="str">
            <v>Rc Admin-Purchased Mtc-Equipment</v>
          </cell>
          <cell r="D750" t="str">
            <v>7b_Expense</v>
          </cell>
          <cell r="E750">
            <v>69.55</v>
          </cell>
          <cell r="F750">
            <v>300</v>
          </cell>
          <cell r="G750">
            <v>300</v>
          </cell>
          <cell r="H750">
            <v>0</v>
          </cell>
          <cell r="I750">
            <v>0</v>
          </cell>
          <cell r="J750">
            <v>300</v>
          </cell>
          <cell r="K750">
            <v>310</v>
          </cell>
          <cell r="L750">
            <v>320</v>
          </cell>
          <cell r="M750">
            <v>330</v>
          </cell>
          <cell r="N750">
            <v>340</v>
          </cell>
        </row>
        <row r="751">
          <cell r="B751" t="str">
            <v>10.27.270.121.0000.2900</v>
          </cell>
          <cell r="C751" t="str">
            <v>Rc Admin-Other General Services</v>
          </cell>
          <cell r="D751" t="str">
            <v>7b_Expense</v>
          </cell>
          <cell r="E751">
            <v>-185</v>
          </cell>
          <cell r="F751">
            <v>300</v>
          </cell>
          <cell r="G751">
            <v>300</v>
          </cell>
          <cell r="H751">
            <v>0</v>
          </cell>
          <cell r="I751">
            <v>0</v>
          </cell>
          <cell r="J751">
            <v>300</v>
          </cell>
          <cell r="K751">
            <v>310</v>
          </cell>
          <cell r="L751">
            <v>320</v>
          </cell>
          <cell r="M751">
            <v>330</v>
          </cell>
          <cell r="N751">
            <v>340</v>
          </cell>
        </row>
        <row r="752">
          <cell r="B752" t="str">
            <v>10.27.270.121.0000.2901</v>
          </cell>
          <cell r="C752" t="str">
            <v>Rc Admin-Integrated Recreation Services</v>
          </cell>
          <cell r="D752" t="str">
            <v>7b_Expense</v>
          </cell>
          <cell r="E752">
            <v>6079</v>
          </cell>
          <cell r="F752">
            <v>6000</v>
          </cell>
          <cell r="G752">
            <v>6100</v>
          </cell>
          <cell r="H752">
            <v>0</v>
          </cell>
          <cell r="I752">
            <v>0</v>
          </cell>
          <cell r="J752">
            <v>6100</v>
          </cell>
          <cell r="K752">
            <v>6225</v>
          </cell>
          <cell r="L752">
            <v>6350</v>
          </cell>
          <cell r="M752">
            <v>6480</v>
          </cell>
          <cell r="N752">
            <v>6610</v>
          </cell>
        </row>
        <row r="753">
          <cell r="B753" t="str">
            <v>10.27.270.121.0000.5109</v>
          </cell>
          <cell r="C753" t="str">
            <v>Rc Admin-Promotion</v>
          </cell>
          <cell r="D753" t="str">
            <v>7b_Expense</v>
          </cell>
          <cell r="E753">
            <v>966.81</v>
          </cell>
          <cell r="F753">
            <v>5000</v>
          </cell>
          <cell r="G753">
            <v>5000</v>
          </cell>
          <cell r="H753">
            <v>70000</v>
          </cell>
          <cell r="I753">
            <v>0</v>
          </cell>
          <cell r="J753">
            <v>75000</v>
          </cell>
          <cell r="K753">
            <v>5100</v>
          </cell>
          <cell r="L753">
            <v>5205</v>
          </cell>
          <cell r="M753">
            <v>5310</v>
          </cell>
          <cell r="N753">
            <v>5420</v>
          </cell>
        </row>
        <row r="754">
          <cell r="B754" t="str">
            <v>10.27.270.121.0000.5920</v>
          </cell>
          <cell r="C754" t="str">
            <v>Rc Admin-Office Supplies</v>
          </cell>
          <cell r="D754" t="str">
            <v>7b_Expense</v>
          </cell>
          <cell r="E754">
            <v>1618.64</v>
          </cell>
          <cell r="F754">
            <v>1500</v>
          </cell>
          <cell r="G754">
            <v>2000</v>
          </cell>
          <cell r="H754">
            <v>0</v>
          </cell>
          <cell r="I754">
            <v>0</v>
          </cell>
          <cell r="J754">
            <v>2000</v>
          </cell>
          <cell r="K754">
            <v>2040</v>
          </cell>
          <cell r="L754">
            <v>2085</v>
          </cell>
          <cell r="M754">
            <v>2130</v>
          </cell>
          <cell r="N754">
            <v>2175</v>
          </cell>
        </row>
        <row r="755">
          <cell r="B755" t="str">
            <v>10.27.270.121.0000.5921</v>
          </cell>
          <cell r="C755" t="str">
            <v>Rc Admin-Printing</v>
          </cell>
          <cell r="D755" t="str">
            <v>7b_Expense</v>
          </cell>
          <cell r="E755">
            <v>1370.38</v>
          </cell>
          <cell r="F755">
            <v>2000</v>
          </cell>
          <cell r="G755">
            <v>2000</v>
          </cell>
          <cell r="H755">
            <v>0</v>
          </cell>
          <cell r="I755">
            <v>0</v>
          </cell>
          <cell r="J755">
            <v>2000</v>
          </cell>
          <cell r="K755">
            <v>2040</v>
          </cell>
          <cell r="L755">
            <v>2085</v>
          </cell>
          <cell r="M755">
            <v>2130</v>
          </cell>
          <cell r="N755">
            <v>2175</v>
          </cell>
        </row>
        <row r="756">
          <cell r="B756" t="str">
            <v>10.27.270.121.0000.5923</v>
          </cell>
          <cell r="C756" t="str">
            <v>Rc Admin-Computer Supplies</v>
          </cell>
          <cell r="D756" t="str">
            <v>7b_Expense</v>
          </cell>
          <cell r="E756">
            <v>0</v>
          </cell>
          <cell r="F756">
            <v>600</v>
          </cell>
          <cell r="G756">
            <v>600</v>
          </cell>
          <cell r="H756">
            <v>5200</v>
          </cell>
          <cell r="I756">
            <v>0</v>
          </cell>
          <cell r="J756">
            <v>5800</v>
          </cell>
          <cell r="K756">
            <v>615</v>
          </cell>
          <cell r="L756">
            <v>630</v>
          </cell>
          <cell r="M756">
            <v>645</v>
          </cell>
          <cell r="N756">
            <v>660</v>
          </cell>
        </row>
        <row r="757">
          <cell r="B757" t="str">
            <v>10.27.270.121.0000.5924</v>
          </cell>
          <cell r="C757" t="str">
            <v>Rc Admin-Photocopier Supplies/Service</v>
          </cell>
          <cell r="D757" t="str">
            <v>7b_Expense</v>
          </cell>
          <cell r="E757">
            <v>2000.83</v>
          </cell>
          <cell r="F757">
            <v>2000</v>
          </cell>
          <cell r="G757">
            <v>2000</v>
          </cell>
          <cell r="H757">
            <v>0</v>
          </cell>
          <cell r="I757">
            <v>0</v>
          </cell>
          <cell r="J757">
            <v>2000</v>
          </cell>
          <cell r="K757">
            <v>2040</v>
          </cell>
          <cell r="L757">
            <v>2085</v>
          </cell>
          <cell r="M757">
            <v>2130</v>
          </cell>
          <cell r="N757">
            <v>2175</v>
          </cell>
        </row>
        <row r="758">
          <cell r="B758" t="str">
            <v>10.27.270.121.0000.5930</v>
          </cell>
          <cell r="C758" t="str">
            <v>Rc Admin-Other Goods And Materials</v>
          </cell>
          <cell r="D758" t="str">
            <v>7b_Expense</v>
          </cell>
          <cell r="E758">
            <v>952.11</v>
          </cell>
          <cell r="F758">
            <v>2000</v>
          </cell>
          <cell r="G758">
            <v>4000</v>
          </cell>
          <cell r="H758">
            <v>4750</v>
          </cell>
          <cell r="I758">
            <v>0</v>
          </cell>
          <cell r="J758">
            <v>8750</v>
          </cell>
          <cell r="K758">
            <v>4080</v>
          </cell>
          <cell r="L758">
            <v>4165</v>
          </cell>
          <cell r="M758">
            <v>4250</v>
          </cell>
          <cell r="N758">
            <v>4335</v>
          </cell>
        </row>
        <row r="759">
          <cell r="B759" t="str">
            <v>10.27.270.121.0000.5934</v>
          </cell>
          <cell r="C759" t="str">
            <v>Rc Admin-Golf Tournament Expense</v>
          </cell>
          <cell r="D759" t="str">
            <v>7b_Expense</v>
          </cell>
          <cell r="E759">
            <v>13245.17</v>
          </cell>
          <cell r="F759">
            <v>0</v>
          </cell>
          <cell r="G759">
            <v>14000</v>
          </cell>
          <cell r="H759">
            <v>0</v>
          </cell>
          <cell r="I759">
            <v>0</v>
          </cell>
          <cell r="J759">
            <v>14000</v>
          </cell>
          <cell r="K759">
            <v>14280</v>
          </cell>
          <cell r="L759">
            <v>14570</v>
          </cell>
          <cell r="M759">
            <v>14865</v>
          </cell>
          <cell r="N759">
            <v>15165</v>
          </cell>
        </row>
        <row r="760">
          <cell r="B760" t="str">
            <v>10.27.271.121.0000.1110</v>
          </cell>
          <cell r="C760" t="str">
            <v>Rc -Salaries-Regular</v>
          </cell>
          <cell r="D760" t="str">
            <v>7b_Expense</v>
          </cell>
          <cell r="E760">
            <v>199981.49</v>
          </cell>
          <cell r="F760">
            <v>181740</v>
          </cell>
          <cell r="G760">
            <v>191660</v>
          </cell>
          <cell r="H760">
            <v>0</v>
          </cell>
          <cell r="I760">
            <v>0</v>
          </cell>
          <cell r="J760">
            <v>191660</v>
          </cell>
          <cell r="K760">
            <v>195495</v>
          </cell>
          <cell r="L760">
            <v>199405</v>
          </cell>
          <cell r="M760">
            <v>203395</v>
          </cell>
          <cell r="N760">
            <v>207465</v>
          </cell>
        </row>
        <row r="761">
          <cell r="B761" t="str">
            <v>10.27.271.121.0000.1120</v>
          </cell>
          <cell r="D761" t="str">
            <v>7b_Expense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B762" t="str">
            <v>10.27.271.121.0000.1130</v>
          </cell>
          <cell r="D762" t="str">
            <v>7b_Expense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B763" t="str">
            <v>10.27.271.121.0000.1131</v>
          </cell>
          <cell r="C763" t="str">
            <v>Rc -Salaries-Acting Pay</v>
          </cell>
          <cell r="D763" t="str">
            <v>7b_Expense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B764" t="str">
            <v>10.27.271.121.0000.1136</v>
          </cell>
          <cell r="D764" t="str">
            <v>7b_Expense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B765" t="str">
            <v>10.27.271.121.0000.1210</v>
          </cell>
          <cell r="C765" t="str">
            <v>Rc -Wages &amp; Benefits-Ft-Reg-Pw</v>
          </cell>
          <cell r="D765" t="str">
            <v>7b_Expense</v>
          </cell>
          <cell r="E765">
            <v>50.15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B766" t="str">
            <v>10.27.271.121.0000.1211</v>
          </cell>
          <cell r="C766" t="str">
            <v>Rc-Wages &amp; Benefits-Ft-Reg-Parks</v>
          </cell>
          <cell r="D766" t="str">
            <v>7b_Expense</v>
          </cell>
          <cell r="E766">
            <v>134.38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B767" t="str">
            <v>10.27.271.121.0000.1241</v>
          </cell>
          <cell r="C767" t="str">
            <v>Rc -Wages &amp; Benefits-Other-Reg-P&amp;R</v>
          </cell>
          <cell r="D767" t="str">
            <v>7b_Expense</v>
          </cell>
          <cell r="E767">
            <v>238568.87</v>
          </cell>
          <cell r="F767">
            <v>242110</v>
          </cell>
          <cell r="G767">
            <v>233303</v>
          </cell>
          <cell r="H767">
            <v>0</v>
          </cell>
          <cell r="I767">
            <v>0</v>
          </cell>
          <cell r="J767">
            <v>233303</v>
          </cell>
          <cell r="K767">
            <v>237970</v>
          </cell>
          <cell r="L767">
            <v>242730</v>
          </cell>
          <cell r="M767">
            <v>247585</v>
          </cell>
          <cell r="N767">
            <v>252540</v>
          </cell>
        </row>
        <row r="768">
          <cell r="B768" t="str">
            <v>10.27.271.121.0000.1400</v>
          </cell>
          <cell r="C768" t="str">
            <v>Rc -Benefits</v>
          </cell>
          <cell r="D768" t="str">
            <v>7b_Expense</v>
          </cell>
          <cell r="E768">
            <v>78237.83</v>
          </cell>
          <cell r="F768">
            <v>60427</v>
          </cell>
          <cell r="G768">
            <v>79676</v>
          </cell>
          <cell r="H768">
            <v>0</v>
          </cell>
          <cell r="I768">
            <v>0</v>
          </cell>
          <cell r="J768">
            <v>79676</v>
          </cell>
          <cell r="K768">
            <v>81275</v>
          </cell>
          <cell r="L768">
            <v>82910</v>
          </cell>
          <cell r="M768">
            <v>84575</v>
          </cell>
          <cell r="N768">
            <v>86275</v>
          </cell>
        </row>
        <row r="769">
          <cell r="B769" t="str">
            <v>10.27.271.121.0000.1482</v>
          </cell>
          <cell r="C769" t="str">
            <v>Rc -Employee Toil</v>
          </cell>
          <cell r="D769" t="str">
            <v>7b_Expense</v>
          </cell>
          <cell r="E769">
            <v>95.78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B770" t="str">
            <v>10.27.271.121.0000.2110</v>
          </cell>
          <cell r="C770" t="str">
            <v>Rc Business Travel And Allowances</v>
          </cell>
          <cell r="D770" t="str">
            <v>7b_Expense</v>
          </cell>
          <cell r="E770">
            <v>8216.1299999999992</v>
          </cell>
          <cell r="F770">
            <v>2500</v>
          </cell>
          <cell r="G770">
            <v>2500</v>
          </cell>
          <cell r="H770">
            <v>0</v>
          </cell>
          <cell r="I770">
            <v>0</v>
          </cell>
          <cell r="J770">
            <v>2500</v>
          </cell>
          <cell r="K770">
            <v>2550</v>
          </cell>
          <cell r="L770">
            <v>2605</v>
          </cell>
          <cell r="M770">
            <v>2660</v>
          </cell>
          <cell r="N770">
            <v>2715</v>
          </cell>
        </row>
        <row r="771">
          <cell r="B771" t="str">
            <v>10.27.271.121.0000.2122</v>
          </cell>
          <cell r="C771" t="str">
            <v>Rc -Freight &amp; Courier</v>
          </cell>
          <cell r="D771" t="str">
            <v>7b_Expense</v>
          </cell>
          <cell r="E771">
            <v>78.290000000000006</v>
          </cell>
          <cell r="F771">
            <v>400</v>
          </cell>
          <cell r="G771">
            <v>400</v>
          </cell>
          <cell r="H771">
            <v>0</v>
          </cell>
          <cell r="I771">
            <v>0</v>
          </cell>
          <cell r="J771">
            <v>400</v>
          </cell>
          <cell r="K771">
            <v>410</v>
          </cell>
          <cell r="L771">
            <v>420</v>
          </cell>
          <cell r="M771">
            <v>430</v>
          </cell>
          <cell r="N771">
            <v>440</v>
          </cell>
        </row>
        <row r="772">
          <cell r="B772" t="str">
            <v>10.27.271.121.0000.2132</v>
          </cell>
          <cell r="C772" t="str">
            <v>Rc -Telephone-Long Distance Charges</v>
          </cell>
          <cell r="D772" t="str">
            <v>7b_Expense</v>
          </cell>
          <cell r="E772">
            <v>82.78</v>
          </cell>
          <cell r="F772">
            <v>200</v>
          </cell>
          <cell r="G772">
            <v>200</v>
          </cell>
          <cell r="H772">
            <v>0</v>
          </cell>
          <cell r="I772">
            <v>0</v>
          </cell>
          <cell r="J772">
            <v>200</v>
          </cell>
          <cell r="K772">
            <v>205</v>
          </cell>
          <cell r="L772">
            <v>210</v>
          </cell>
          <cell r="M772">
            <v>215</v>
          </cell>
          <cell r="N772">
            <v>220</v>
          </cell>
        </row>
        <row r="773">
          <cell r="B773" t="str">
            <v>10.27.271.121.0000.2210</v>
          </cell>
          <cell r="C773" t="str">
            <v>Rc -Advertising</v>
          </cell>
          <cell r="D773" t="str">
            <v>7b_Expense</v>
          </cell>
          <cell r="E773">
            <v>3976.61</v>
          </cell>
          <cell r="F773">
            <v>4000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B774" t="str">
            <v>10.27.271.121.0000.2375</v>
          </cell>
          <cell r="C774" t="str">
            <v>Rc -Insurance-General</v>
          </cell>
          <cell r="D774" t="str">
            <v>7b_Expense</v>
          </cell>
          <cell r="E774">
            <v>24414.29</v>
          </cell>
          <cell r="F774">
            <v>26000</v>
          </cell>
          <cell r="G774">
            <v>26000</v>
          </cell>
          <cell r="H774">
            <v>0</v>
          </cell>
          <cell r="I774">
            <v>0</v>
          </cell>
          <cell r="J774">
            <v>26000</v>
          </cell>
          <cell r="K774">
            <v>26520</v>
          </cell>
          <cell r="L774">
            <v>27055</v>
          </cell>
          <cell r="M774">
            <v>27600</v>
          </cell>
          <cell r="N774">
            <v>28155</v>
          </cell>
        </row>
        <row r="775">
          <cell r="B775" t="str">
            <v>10.27.271.121.0000.2391</v>
          </cell>
          <cell r="C775" t="str">
            <v>Rc -Computer Software</v>
          </cell>
          <cell r="D775" t="str">
            <v>7b_Expense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B776" t="str">
            <v>10.27.271.121.0000.2530</v>
          </cell>
          <cell r="C776" t="str">
            <v>Rc -Purchased Maintenance-Equipment</v>
          </cell>
          <cell r="D776" t="str">
            <v>7b_Expense</v>
          </cell>
          <cell r="E776">
            <v>0</v>
          </cell>
          <cell r="F776">
            <v>350</v>
          </cell>
          <cell r="G776">
            <v>350</v>
          </cell>
          <cell r="H776">
            <v>0</v>
          </cell>
          <cell r="I776">
            <v>0</v>
          </cell>
          <cell r="J776">
            <v>350</v>
          </cell>
          <cell r="K776">
            <v>360</v>
          </cell>
          <cell r="L776">
            <v>370</v>
          </cell>
          <cell r="M776">
            <v>380</v>
          </cell>
          <cell r="N776">
            <v>390</v>
          </cell>
        </row>
        <row r="777">
          <cell r="B777" t="str">
            <v>10.27.271.121.0000.2620</v>
          </cell>
          <cell r="C777" t="str">
            <v>Rc -Rentals-Machinery And Equipment</v>
          </cell>
          <cell r="D777" t="str">
            <v>7b_Expense</v>
          </cell>
          <cell r="E777">
            <v>5182.7700000000004</v>
          </cell>
          <cell r="F777">
            <v>10200</v>
          </cell>
          <cell r="G777">
            <v>10200</v>
          </cell>
          <cell r="H777">
            <v>0</v>
          </cell>
          <cell r="I777">
            <v>0</v>
          </cell>
          <cell r="J777">
            <v>10200</v>
          </cell>
          <cell r="K777">
            <v>10405</v>
          </cell>
          <cell r="L777">
            <v>10615</v>
          </cell>
          <cell r="M777">
            <v>10830</v>
          </cell>
          <cell r="N777">
            <v>11050</v>
          </cell>
        </row>
        <row r="778">
          <cell r="B778" t="str">
            <v>10.27.271.121.0000.5109</v>
          </cell>
          <cell r="C778" t="str">
            <v>Rc -Promotion</v>
          </cell>
          <cell r="D778" t="str">
            <v>7b_Expense</v>
          </cell>
          <cell r="E778">
            <v>3723.47</v>
          </cell>
          <cell r="F778">
            <v>1000</v>
          </cell>
          <cell r="G778">
            <v>4000</v>
          </cell>
          <cell r="H778">
            <v>0</v>
          </cell>
          <cell r="I778">
            <v>0</v>
          </cell>
          <cell r="J778">
            <v>4000</v>
          </cell>
          <cell r="K778">
            <v>4080</v>
          </cell>
          <cell r="L778">
            <v>4165</v>
          </cell>
          <cell r="M778">
            <v>4250</v>
          </cell>
          <cell r="N778">
            <v>4335</v>
          </cell>
        </row>
        <row r="779">
          <cell r="B779" t="str">
            <v>10.27.271.121.0000.5410</v>
          </cell>
          <cell r="C779" t="str">
            <v>Rc -Uniforms And Clothing</v>
          </cell>
          <cell r="D779" t="str">
            <v>7b_Expense</v>
          </cell>
          <cell r="E779">
            <v>1579.77</v>
          </cell>
          <cell r="F779">
            <v>2000</v>
          </cell>
          <cell r="G779">
            <v>3000</v>
          </cell>
          <cell r="H779">
            <v>0</v>
          </cell>
          <cell r="I779">
            <v>0</v>
          </cell>
          <cell r="J779">
            <v>3000</v>
          </cell>
          <cell r="K779">
            <v>3060</v>
          </cell>
          <cell r="L779">
            <v>3125</v>
          </cell>
          <cell r="M779">
            <v>3190</v>
          </cell>
          <cell r="N779">
            <v>3255</v>
          </cell>
        </row>
        <row r="780">
          <cell r="B780" t="str">
            <v>10.27.271.121.0000.5910</v>
          </cell>
          <cell r="C780" t="str">
            <v>Rc -First Aid Supplies</v>
          </cell>
          <cell r="D780" t="str">
            <v>7b_Expense</v>
          </cell>
          <cell r="E780">
            <v>1836.54</v>
          </cell>
          <cell r="F780">
            <v>2000</v>
          </cell>
          <cell r="G780">
            <v>2000</v>
          </cell>
          <cell r="H780">
            <v>0</v>
          </cell>
          <cell r="I780">
            <v>0</v>
          </cell>
          <cell r="J780">
            <v>2000</v>
          </cell>
          <cell r="K780">
            <v>2040</v>
          </cell>
          <cell r="L780">
            <v>2085</v>
          </cell>
          <cell r="M780">
            <v>2130</v>
          </cell>
          <cell r="N780">
            <v>2175</v>
          </cell>
        </row>
        <row r="781">
          <cell r="B781" t="str">
            <v>10.27.271.121.0000.5920</v>
          </cell>
          <cell r="C781" t="str">
            <v>Rc -Office Supplies</v>
          </cell>
          <cell r="D781" t="str">
            <v>7b_Expense</v>
          </cell>
          <cell r="E781">
            <v>5368.56</v>
          </cell>
          <cell r="F781">
            <v>7200</v>
          </cell>
          <cell r="G781">
            <v>7200</v>
          </cell>
          <cell r="H781">
            <v>0</v>
          </cell>
          <cell r="I781">
            <v>0</v>
          </cell>
          <cell r="J781">
            <v>7200</v>
          </cell>
          <cell r="K781">
            <v>7345</v>
          </cell>
          <cell r="L781">
            <v>7495</v>
          </cell>
          <cell r="M781">
            <v>7645</v>
          </cell>
          <cell r="N781">
            <v>7800</v>
          </cell>
        </row>
        <row r="782">
          <cell r="B782" t="str">
            <v>10.27.271.121.0000.5923</v>
          </cell>
          <cell r="C782" t="str">
            <v>Rc -Computer Supplies</v>
          </cell>
          <cell r="D782" t="str">
            <v>7b_Expense</v>
          </cell>
          <cell r="E782">
            <v>5047.83</v>
          </cell>
          <cell r="F782">
            <v>7000</v>
          </cell>
          <cell r="G782">
            <v>7000</v>
          </cell>
          <cell r="H782">
            <v>0</v>
          </cell>
          <cell r="I782">
            <v>0</v>
          </cell>
          <cell r="J782">
            <v>7000</v>
          </cell>
          <cell r="K782">
            <v>7140</v>
          </cell>
          <cell r="L782">
            <v>7285</v>
          </cell>
          <cell r="M782">
            <v>7435</v>
          </cell>
          <cell r="N782">
            <v>7585</v>
          </cell>
        </row>
        <row r="783">
          <cell r="B783" t="str">
            <v>10.27.271.121.0000.5924</v>
          </cell>
          <cell r="C783" t="str">
            <v>Rc -Photocopier Supplies And Service</v>
          </cell>
          <cell r="D783" t="str">
            <v>7b_Expense</v>
          </cell>
          <cell r="E783">
            <v>13562.76</v>
          </cell>
          <cell r="F783">
            <v>9870</v>
          </cell>
          <cell r="G783">
            <v>12000</v>
          </cell>
          <cell r="H783">
            <v>0</v>
          </cell>
          <cell r="I783">
            <v>0</v>
          </cell>
          <cell r="J783">
            <v>12000</v>
          </cell>
          <cell r="K783">
            <v>12240</v>
          </cell>
          <cell r="L783">
            <v>12485</v>
          </cell>
          <cell r="M783">
            <v>12735</v>
          </cell>
          <cell r="N783">
            <v>12990</v>
          </cell>
        </row>
        <row r="784">
          <cell r="B784" t="str">
            <v>10.27.271.121.0000.5930</v>
          </cell>
          <cell r="C784" t="str">
            <v>Rc -Other Goods And Materials</v>
          </cell>
          <cell r="D784" t="str">
            <v>7b_Expense</v>
          </cell>
          <cell r="E784">
            <v>1031.68</v>
          </cell>
          <cell r="F784">
            <v>5950</v>
          </cell>
          <cell r="G784">
            <v>9950</v>
          </cell>
          <cell r="H784">
            <v>0</v>
          </cell>
          <cell r="I784">
            <v>0</v>
          </cell>
          <cell r="J784">
            <v>9950</v>
          </cell>
          <cell r="K784">
            <v>10150</v>
          </cell>
          <cell r="L784">
            <v>10360</v>
          </cell>
          <cell r="M784">
            <v>10570</v>
          </cell>
          <cell r="N784">
            <v>10785</v>
          </cell>
        </row>
        <row r="785">
          <cell r="B785" t="str">
            <v>10.27.271.121.0000.5934</v>
          </cell>
          <cell r="C785" t="str">
            <v>Rc Admin-Tile Donation Program Expense</v>
          </cell>
          <cell r="D785" t="str">
            <v>7b_Expense</v>
          </cell>
          <cell r="E785">
            <v>0</v>
          </cell>
          <cell r="F785">
            <v>14000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B786" t="str">
            <v>10.27.271.121.0000.7333</v>
          </cell>
          <cell r="C786" t="str">
            <v>Rc -Mastercard Discounts</v>
          </cell>
          <cell r="D786" t="str">
            <v>7b_Expense</v>
          </cell>
          <cell r="E786">
            <v>9752.4500000000007</v>
          </cell>
          <cell r="F786">
            <v>6000</v>
          </cell>
          <cell r="G786">
            <v>9000</v>
          </cell>
          <cell r="H786">
            <v>0</v>
          </cell>
          <cell r="I786">
            <v>0</v>
          </cell>
          <cell r="J786">
            <v>9000</v>
          </cell>
          <cell r="K786">
            <v>9180</v>
          </cell>
          <cell r="L786">
            <v>9365</v>
          </cell>
          <cell r="M786">
            <v>9555</v>
          </cell>
          <cell r="N786">
            <v>9750</v>
          </cell>
        </row>
        <row r="787">
          <cell r="B787" t="str">
            <v>10.27.271.121.0000.7334</v>
          </cell>
          <cell r="C787" t="str">
            <v>Rc -Visa Discounts</v>
          </cell>
          <cell r="D787" t="str">
            <v>7b_Expense</v>
          </cell>
          <cell r="E787">
            <v>22944.75</v>
          </cell>
          <cell r="F787">
            <v>14000</v>
          </cell>
          <cell r="G787">
            <v>21000</v>
          </cell>
          <cell r="H787">
            <v>0</v>
          </cell>
          <cell r="I787">
            <v>0</v>
          </cell>
          <cell r="J787">
            <v>21000</v>
          </cell>
          <cell r="K787">
            <v>21420</v>
          </cell>
          <cell r="L787">
            <v>21850</v>
          </cell>
          <cell r="M787">
            <v>22290</v>
          </cell>
          <cell r="N787">
            <v>22740</v>
          </cell>
        </row>
        <row r="788">
          <cell r="B788" t="str">
            <v>10.27.271.121.0000.7335</v>
          </cell>
          <cell r="C788" t="str">
            <v>Rc -Pos Transaction Fees</v>
          </cell>
          <cell r="D788" t="str">
            <v>7b_Expense</v>
          </cell>
          <cell r="E788">
            <v>1850.2</v>
          </cell>
          <cell r="F788">
            <v>2000</v>
          </cell>
          <cell r="G788">
            <v>2000</v>
          </cell>
          <cell r="H788">
            <v>0</v>
          </cell>
          <cell r="I788">
            <v>0</v>
          </cell>
          <cell r="J788">
            <v>2000</v>
          </cell>
          <cell r="K788">
            <v>2040</v>
          </cell>
          <cell r="L788">
            <v>2085</v>
          </cell>
          <cell r="M788">
            <v>2130</v>
          </cell>
          <cell r="N788">
            <v>2175</v>
          </cell>
        </row>
        <row r="789">
          <cell r="B789" t="str">
            <v>10.27.271.125.0000.1110</v>
          </cell>
          <cell r="C789" t="str">
            <v>Rc Bldg O&amp;M-Salaries-Regular</v>
          </cell>
          <cell r="D789" t="str">
            <v>7b_Expense</v>
          </cell>
          <cell r="E789">
            <v>274895.52</v>
          </cell>
          <cell r="F789">
            <v>286900</v>
          </cell>
          <cell r="G789">
            <v>295650</v>
          </cell>
          <cell r="H789">
            <v>0</v>
          </cell>
          <cell r="I789">
            <v>0</v>
          </cell>
          <cell r="J789">
            <v>295650</v>
          </cell>
          <cell r="K789">
            <v>301565</v>
          </cell>
          <cell r="L789">
            <v>307600</v>
          </cell>
          <cell r="M789">
            <v>313755</v>
          </cell>
          <cell r="N789">
            <v>320035</v>
          </cell>
        </row>
        <row r="790">
          <cell r="B790" t="str">
            <v>10.27.271.125.0000.1120</v>
          </cell>
          <cell r="C790" t="str">
            <v>Rc Bldg O&amp;M-Salaries-Overtime</v>
          </cell>
          <cell r="D790" t="str">
            <v>7b_Expense</v>
          </cell>
          <cell r="E790">
            <v>1257.6600000000001</v>
          </cell>
          <cell r="F790">
            <v>600</v>
          </cell>
          <cell r="G790">
            <v>1300</v>
          </cell>
          <cell r="H790">
            <v>0</v>
          </cell>
          <cell r="I790">
            <v>0</v>
          </cell>
          <cell r="J790">
            <v>1300</v>
          </cell>
          <cell r="K790">
            <v>1330</v>
          </cell>
          <cell r="L790">
            <v>1360</v>
          </cell>
          <cell r="M790">
            <v>1390</v>
          </cell>
          <cell r="N790">
            <v>1420</v>
          </cell>
        </row>
        <row r="791">
          <cell r="B791" t="str">
            <v>10.27.271.125.0000.1131</v>
          </cell>
          <cell r="C791" t="str">
            <v>Rc Bldg O&amp;M-Salaries-Acting Pay</v>
          </cell>
          <cell r="D791" t="str">
            <v>7b_Expense</v>
          </cell>
          <cell r="E791">
            <v>47.52</v>
          </cell>
          <cell r="F791">
            <v>250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B792" t="str">
            <v>10.27.271.125.0000.1132</v>
          </cell>
          <cell r="C792" t="str">
            <v>Rc Bldg O&amp;M-Salaries-Shift Differential</v>
          </cell>
          <cell r="D792" t="str">
            <v>7b_Expense</v>
          </cell>
          <cell r="E792">
            <v>3626.58</v>
          </cell>
          <cell r="F792">
            <v>3500</v>
          </cell>
          <cell r="G792">
            <v>3500</v>
          </cell>
          <cell r="H792">
            <v>0</v>
          </cell>
          <cell r="I792">
            <v>0</v>
          </cell>
          <cell r="J792">
            <v>3500</v>
          </cell>
          <cell r="K792">
            <v>3570</v>
          </cell>
          <cell r="L792">
            <v>3645</v>
          </cell>
          <cell r="M792">
            <v>3720</v>
          </cell>
          <cell r="N792">
            <v>3795</v>
          </cell>
        </row>
        <row r="793">
          <cell r="B793" t="str">
            <v>10.27.271.125.0000.1136</v>
          </cell>
          <cell r="C793" t="str">
            <v>Rc Bldg O&amp;M-Salaries-Severance Pay</v>
          </cell>
          <cell r="D793" t="str">
            <v>7b_Expense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B794" t="str">
            <v>10.27.271.125.0000.1210</v>
          </cell>
          <cell r="C794" t="str">
            <v>Rc Bldg O&amp;M-Wage&amp;Benefit-Ft-Reg-Pw</v>
          </cell>
          <cell r="D794" t="str">
            <v>7b_Expense</v>
          </cell>
          <cell r="E794">
            <v>2588.63</v>
          </cell>
          <cell r="F794">
            <v>1517</v>
          </cell>
          <cell r="G794">
            <v>1321</v>
          </cell>
          <cell r="H794">
            <v>0</v>
          </cell>
          <cell r="I794">
            <v>0</v>
          </cell>
          <cell r="J794">
            <v>1321</v>
          </cell>
          <cell r="K794">
            <v>1350</v>
          </cell>
          <cell r="L794">
            <v>1380</v>
          </cell>
          <cell r="M794">
            <v>1410</v>
          </cell>
          <cell r="N794">
            <v>1440</v>
          </cell>
        </row>
        <row r="795">
          <cell r="B795" t="str">
            <v>10.27.271.125.0000.1240</v>
          </cell>
          <cell r="C795" t="str">
            <v>Rc Bldg O&amp;M-Wage&amp;Benefit-Aux-Pw</v>
          </cell>
          <cell r="D795" t="str">
            <v>7b_Expense</v>
          </cell>
          <cell r="E795">
            <v>102.33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B796" t="str">
            <v>10.27.271.125.0000.1241</v>
          </cell>
          <cell r="C796" t="str">
            <v>Rc Bldg O&amp;M-Wage&amp;Benefit-Otherreg-P&amp;R</v>
          </cell>
          <cell r="D796" t="str">
            <v>7b_Expense</v>
          </cell>
          <cell r="E796">
            <v>179162.41</v>
          </cell>
          <cell r="F796">
            <v>180940</v>
          </cell>
          <cell r="G796">
            <v>199350</v>
          </cell>
          <cell r="H796">
            <v>0</v>
          </cell>
          <cell r="I796">
            <v>0</v>
          </cell>
          <cell r="J796">
            <v>199350</v>
          </cell>
          <cell r="K796">
            <v>203340</v>
          </cell>
          <cell r="L796">
            <v>207410</v>
          </cell>
          <cell r="M796">
            <v>211560</v>
          </cell>
          <cell r="N796">
            <v>215795</v>
          </cell>
        </row>
        <row r="797">
          <cell r="B797" t="str">
            <v>10.27.271.125.0000.1400</v>
          </cell>
          <cell r="C797" t="str">
            <v>Rc Bldg O&amp;M-Benefits</v>
          </cell>
          <cell r="D797" t="str">
            <v>7b_Expense</v>
          </cell>
          <cell r="E797">
            <v>85862.49</v>
          </cell>
          <cell r="F797">
            <v>67020</v>
          </cell>
          <cell r="G797">
            <v>82921</v>
          </cell>
          <cell r="H797">
            <v>0</v>
          </cell>
          <cell r="I797">
            <v>0</v>
          </cell>
          <cell r="J797">
            <v>82921</v>
          </cell>
          <cell r="K797">
            <v>84590</v>
          </cell>
          <cell r="L797">
            <v>86290</v>
          </cell>
          <cell r="M797">
            <v>88025</v>
          </cell>
          <cell r="N797">
            <v>89790</v>
          </cell>
        </row>
        <row r="798">
          <cell r="B798" t="str">
            <v>10.27.271.125.0000.1482</v>
          </cell>
          <cell r="C798" t="str">
            <v>Rc Bldg O &amp; M - Employee -Toil</v>
          </cell>
          <cell r="D798" t="str">
            <v>7b_Expense</v>
          </cell>
          <cell r="E798">
            <v>5679.45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B799" t="str">
            <v>10.27.271.125.0000.2122</v>
          </cell>
          <cell r="C799" t="str">
            <v>General Op.Recreat.Recreat.Buildin.Unalloc.Freight</v>
          </cell>
          <cell r="D799" t="str">
            <v>7b_Expense</v>
          </cell>
          <cell r="E799">
            <v>635.45000000000005</v>
          </cell>
          <cell r="F799">
            <v>500</v>
          </cell>
          <cell r="G799">
            <v>500</v>
          </cell>
          <cell r="H799">
            <v>0</v>
          </cell>
          <cell r="I799">
            <v>0</v>
          </cell>
          <cell r="J799">
            <v>500</v>
          </cell>
          <cell r="K799">
            <v>510</v>
          </cell>
          <cell r="L799">
            <v>525</v>
          </cell>
          <cell r="M799">
            <v>540</v>
          </cell>
          <cell r="N799">
            <v>555</v>
          </cell>
        </row>
        <row r="800">
          <cell r="B800" t="str">
            <v>10.27.271.125.0000.2135</v>
          </cell>
          <cell r="C800" t="str">
            <v>Rc Bldg O&amp;M-Cablevision</v>
          </cell>
          <cell r="D800" t="str">
            <v>7b_Expense</v>
          </cell>
          <cell r="E800">
            <v>2162.91</v>
          </cell>
          <cell r="F800">
            <v>2740</v>
          </cell>
          <cell r="G800">
            <v>2800</v>
          </cell>
          <cell r="H800">
            <v>0</v>
          </cell>
          <cell r="I800">
            <v>0</v>
          </cell>
          <cell r="J800">
            <v>2800</v>
          </cell>
          <cell r="K800">
            <v>2860</v>
          </cell>
          <cell r="L800">
            <v>2920</v>
          </cell>
          <cell r="M800">
            <v>2980</v>
          </cell>
          <cell r="N800">
            <v>3040</v>
          </cell>
        </row>
        <row r="801">
          <cell r="B801" t="str">
            <v>10.27.271.125.0000.2348</v>
          </cell>
          <cell r="C801" t="str">
            <v>Rc Bldg O&amp;M-Licences And Permits</v>
          </cell>
          <cell r="D801" t="str">
            <v>7b_Expense</v>
          </cell>
          <cell r="E801">
            <v>920</v>
          </cell>
          <cell r="F801">
            <v>1000</v>
          </cell>
          <cell r="G801">
            <v>1000</v>
          </cell>
          <cell r="H801">
            <v>0</v>
          </cell>
          <cell r="I801">
            <v>0</v>
          </cell>
          <cell r="J801">
            <v>1000</v>
          </cell>
          <cell r="K801">
            <v>1020</v>
          </cell>
          <cell r="L801">
            <v>1045</v>
          </cell>
          <cell r="M801">
            <v>1070</v>
          </cell>
          <cell r="N801">
            <v>1095</v>
          </cell>
        </row>
        <row r="802">
          <cell r="B802" t="str">
            <v>10.27.271.125.0000.2420</v>
          </cell>
          <cell r="C802" t="str">
            <v>Rc Bldg O&amp;M-Purchased Repairs-Eng Struc</v>
          </cell>
          <cell r="D802" t="str">
            <v>7b_Expense</v>
          </cell>
          <cell r="E802">
            <v>0</v>
          </cell>
          <cell r="F802">
            <v>1200</v>
          </cell>
          <cell r="G802">
            <v>1200</v>
          </cell>
          <cell r="H802">
            <v>0</v>
          </cell>
          <cell r="I802">
            <v>0</v>
          </cell>
          <cell r="J802">
            <v>1200</v>
          </cell>
          <cell r="K802">
            <v>1225</v>
          </cell>
          <cell r="L802">
            <v>1250</v>
          </cell>
          <cell r="M802">
            <v>1275</v>
          </cell>
          <cell r="N802">
            <v>1305</v>
          </cell>
        </row>
        <row r="803">
          <cell r="B803" t="str">
            <v>10.27.271.125.0000.2435</v>
          </cell>
          <cell r="C803" t="str">
            <v>Rc Bldg O&amp;M-Purchased Repairs-Bldgs</v>
          </cell>
          <cell r="D803" t="str">
            <v>7b_Expense</v>
          </cell>
          <cell r="E803">
            <v>94308.85</v>
          </cell>
          <cell r="F803">
            <v>77340</v>
          </cell>
          <cell r="G803">
            <v>80000</v>
          </cell>
          <cell r="H803">
            <v>0</v>
          </cell>
          <cell r="I803">
            <v>0</v>
          </cell>
          <cell r="J803">
            <v>80000</v>
          </cell>
          <cell r="K803">
            <v>81600</v>
          </cell>
          <cell r="L803">
            <v>83235</v>
          </cell>
          <cell r="M803">
            <v>84900</v>
          </cell>
          <cell r="N803">
            <v>86600</v>
          </cell>
        </row>
        <row r="804">
          <cell r="B804" t="str">
            <v>10.27.271.125.0000.2450</v>
          </cell>
          <cell r="C804" t="str">
            <v>Rc Bldg O&amp;M-Purchased Repairs-Equip</v>
          </cell>
          <cell r="D804" t="str">
            <v>7b_Expense</v>
          </cell>
          <cell r="E804">
            <v>26897.56</v>
          </cell>
          <cell r="F804">
            <v>31790</v>
          </cell>
          <cell r="G804">
            <v>34000</v>
          </cell>
          <cell r="H804">
            <v>0</v>
          </cell>
          <cell r="I804">
            <v>0</v>
          </cell>
          <cell r="J804">
            <v>34000</v>
          </cell>
          <cell r="K804">
            <v>34680</v>
          </cell>
          <cell r="L804">
            <v>35375</v>
          </cell>
          <cell r="M804">
            <v>36085</v>
          </cell>
          <cell r="N804">
            <v>36810</v>
          </cell>
        </row>
        <row r="805">
          <cell r="B805" t="str">
            <v>10.27.271.125.0000.2520</v>
          </cell>
          <cell r="C805" t="str">
            <v>Rc Bldg O&amp;M-Purchased Mtc-Bldgs</v>
          </cell>
          <cell r="D805" t="str">
            <v>7b_Expense</v>
          </cell>
          <cell r="E805">
            <v>6465.16</v>
          </cell>
          <cell r="F805">
            <v>6780</v>
          </cell>
          <cell r="G805">
            <v>6780</v>
          </cell>
          <cell r="H805">
            <v>0</v>
          </cell>
          <cell r="I805">
            <v>0</v>
          </cell>
          <cell r="J805">
            <v>6780</v>
          </cell>
          <cell r="K805">
            <v>6920</v>
          </cell>
          <cell r="L805">
            <v>7060</v>
          </cell>
          <cell r="M805">
            <v>7205</v>
          </cell>
          <cell r="N805">
            <v>7350</v>
          </cell>
        </row>
        <row r="806">
          <cell r="B806" t="str">
            <v>10.27.271.125.0000.2530</v>
          </cell>
          <cell r="C806" t="str">
            <v>Rc Bldg O&amp;M-Purchased Mtc-Equip</v>
          </cell>
          <cell r="D806" t="str">
            <v>7b_Expense</v>
          </cell>
          <cell r="E806">
            <v>3189.33</v>
          </cell>
          <cell r="F806">
            <v>1600</v>
          </cell>
          <cell r="G806">
            <v>2000</v>
          </cell>
          <cell r="H806">
            <v>0</v>
          </cell>
          <cell r="I806">
            <v>0</v>
          </cell>
          <cell r="J806">
            <v>2000</v>
          </cell>
          <cell r="K806">
            <v>2040</v>
          </cell>
          <cell r="L806">
            <v>2085</v>
          </cell>
          <cell r="M806">
            <v>2130</v>
          </cell>
          <cell r="N806">
            <v>2175</v>
          </cell>
        </row>
        <row r="807">
          <cell r="B807" t="str">
            <v>10.27.271.125.0000.2534</v>
          </cell>
          <cell r="C807" t="str">
            <v>Rc Bldg O&amp;M-Purchased Mtc-Computer</v>
          </cell>
          <cell r="D807" t="str">
            <v>7b_Expense</v>
          </cell>
          <cell r="E807">
            <v>2050.1799999999998</v>
          </cell>
          <cell r="F807">
            <v>2580</v>
          </cell>
          <cell r="G807">
            <v>2580</v>
          </cell>
          <cell r="H807">
            <v>0</v>
          </cell>
          <cell r="I807">
            <v>0</v>
          </cell>
          <cell r="J807">
            <v>2580</v>
          </cell>
          <cell r="K807">
            <v>2635</v>
          </cell>
          <cell r="L807">
            <v>2690</v>
          </cell>
          <cell r="M807">
            <v>2745</v>
          </cell>
          <cell r="N807">
            <v>2800</v>
          </cell>
        </row>
        <row r="808">
          <cell r="B808" t="str">
            <v>10.27.271.125.0000.2620</v>
          </cell>
          <cell r="C808" t="str">
            <v>Rc Bldg O&amp;M-Rentals-M&amp;E</v>
          </cell>
          <cell r="D808" t="str">
            <v>7b_Expense</v>
          </cell>
          <cell r="E808">
            <v>96.3</v>
          </cell>
          <cell r="F808">
            <v>1500</v>
          </cell>
          <cell r="G808">
            <v>1500</v>
          </cell>
          <cell r="H808">
            <v>0</v>
          </cell>
          <cell r="I808">
            <v>0</v>
          </cell>
          <cell r="J808">
            <v>1500</v>
          </cell>
          <cell r="K808">
            <v>1530</v>
          </cell>
          <cell r="L808">
            <v>1565</v>
          </cell>
          <cell r="M808">
            <v>1600</v>
          </cell>
          <cell r="N808">
            <v>1635</v>
          </cell>
        </row>
        <row r="809">
          <cell r="B809" t="str">
            <v>10.27.271.125.0000.2900</v>
          </cell>
          <cell r="C809" t="str">
            <v>Rc Bldg O&amp;M-Other General Services</v>
          </cell>
          <cell r="D809" t="str">
            <v>7b_Expense</v>
          </cell>
          <cell r="E809">
            <v>3338.4</v>
          </cell>
          <cell r="F809">
            <v>3560</v>
          </cell>
          <cell r="G809">
            <v>3560</v>
          </cell>
          <cell r="H809">
            <v>28300</v>
          </cell>
          <cell r="I809">
            <v>0</v>
          </cell>
          <cell r="J809">
            <v>31860</v>
          </cell>
          <cell r="K809">
            <v>3635</v>
          </cell>
          <cell r="L809">
            <v>3710</v>
          </cell>
          <cell r="M809">
            <v>3785</v>
          </cell>
          <cell r="N809">
            <v>3865</v>
          </cell>
        </row>
        <row r="810">
          <cell r="B810" t="str">
            <v>10.27.271.125.0000.4292</v>
          </cell>
          <cell r="C810" t="str">
            <v>Rc Bldg O&amp;M-Electricity</v>
          </cell>
          <cell r="D810" t="str">
            <v>7b_Expense</v>
          </cell>
          <cell r="E810">
            <v>99525.23</v>
          </cell>
          <cell r="F810">
            <v>111085</v>
          </cell>
          <cell r="G810">
            <v>120000</v>
          </cell>
          <cell r="H810">
            <v>0</v>
          </cell>
          <cell r="I810">
            <v>0</v>
          </cell>
          <cell r="J810">
            <v>120000</v>
          </cell>
          <cell r="K810">
            <v>122400</v>
          </cell>
          <cell r="L810">
            <v>124850</v>
          </cell>
          <cell r="M810">
            <v>127350</v>
          </cell>
          <cell r="N810">
            <v>129900</v>
          </cell>
        </row>
        <row r="811">
          <cell r="B811" t="str">
            <v>10.27.271.125.0000.4293</v>
          </cell>
          <cell r="C811" t="str">
            <v>Rc Bldg O&amp;M-Natural Gas &amp; Propane(Heat)</v>
          </cell>
          <cell r="D811" t="str">
            <v>7b_Expense</v>
          </cell>
          <cell r="E811">
            <v>157982.31</v>
          </cell>
          <cell r="F811">
            <v>113470</v>
          </cell>
          <cell r="G811">
            <v>160000</v>
          </cell>
          <cell r="H811">
            <v>0</v>
          </cell>
          <cell r="I811">
            <v>0</v>
          </cell>
          <cell r="J811">
            <v>160000</v>
          </cell>
          <cell r="K811">
            <v>163200</v>
          </cell>
          <cell r="L811">
            <v>166465</v>
          </cell>
          <cell r="M811">
            <v>169795</v>
          </cell>
          <cell r="N811">
            <v>173195</v>
          </cell>
        </row>
        <row r="812">
          <cell r="B812" t="str">
            <v>10.27.271.125.0000.4405</v>
          </cell>
          <cell r="C812" t="str">
            <v>Rc Bldg O&amp;M-Water</v>
          </cell>
          <cell r="D812" t="str">
            <v>7b_Expense</v>
          </cell>
          <cell r="E812">
            <v>16742.439999999999</v>
          </cell>
          <cell r="F812">
            <v>14880</v>
          </cell>
          <cell r="G812">
            <v>16880</v>
          </cell>
          <cell r="H812">
            <v>0</v>
          </cell>
          <cell r="I812">
            <v>0</v>
          </cell>
          <cell r="J812">
            <v>16880</v>
          </cell>
          <cell r="K812">
            <v>17220</v>
          </cell>
          <cell r="L812">
            <v>17565</v>
          </cell>
          <cell r="M812">
            <v>17920</v>
          </cell>
          <cell r="N812">
            <v>18280</v>
          </cell>
        </row>
        <row r="813">
          <cell r="B813" t="str">
            <v>10.27.271.125.0000.5340</v>
          </cell>
          <cell r="C813" t="str">
            <v>Rc Bldg O&amp;M-Chemical Products</v>
          </cell>
          <cell r="D813" t="str">
            <v>7b_Expense</v>
          </cell>
          <cell r="E813">
            <v>30795.45</v>
          </cell>
          <cell r="F813">
            <v>31830</v>
          </cell>
          <cell r="G813">
            <v>31830</v>
          </cell>
          <cell r="H813">
            <v>0</v>
          </cell>
          <cell r="I813">
            <v>0</v>
          </cell>
          <cell r="J813">
            <v>31830</v>
          </cell>
          <cell r="K813">
            <v>32470</v>
          </cell>
          <cell r="L813">
            <v>33120</v>
          </cell>
          <cell r="M813">
            <v>33785</v>
          </cell>
          <cell r="N813">
            <v>34465</v>
          </cell>
        </row>
        <row r="814">
          <cell r="B814" t="str">
            <v>10.27.271.125.0000.5410</v>
          </cell>
          <cell r="C814" t="str">
            <v>Rc Bldg O&amp;M-Uniforms &amp; Clothing</v>
          </cell>
          <cell r="D814" t="str">
            <v>7b_Expense</v>
          </cell>
          <cell r="E814">
            <v>1147.1500000000001</v>
          </cell>
          <cell r="F814">
            <v>2300</v>
          </cell>
          <cell r="G814">
            <v>3000</v>
          </cell>
          <cell r="H814">
            <v>0</v>
          </cell>
          <cell r="I814">
            <v>0</v>
          </cell>
          <cell r="J814">
            <v>3000</v>
          </cell>
          <cell r="K814">
            <v>3060</v>
          </cell>
          <cell r="L814">
            <v>3125</v>
          </cell>
          <cell r="M814">
            <v>3190</v>
          </cell>
          <cell r="N814">
            <v>3255</v>
          </cell>
        </row>
        <row r="815">
          <cell r="B815" t="str">
            <v>10.27.271.125.0000.5420</v>
          </cell>
          <cell r="C815" t="str">
            <v>Rc Bldg O&amp;M-Janitorial Supplies</v>
          </cell>
          <cell r="D815" t="str">
            <v>7b_Expense</v>
          </cell>
          <cell r="E815">
            <v>28867.87</v>
          </cell>
          <cell r="F815">
            <v>27920</v>
          </cell>
          <cell r="G815">
            <v>30420</v>
          </cell>
          <cell r="H815">
            <v>0</v>
          </cell>
          <cell r="I815">
            <v>0</v>
          </cell>
          <cell r="J815">
            <v>30420</v>
          </cell>
          <cell r="K815">
            <v>31030</v>
          </cell>
          <cell r="L815">
            <v>31655</v>
          </cell>
          <cell r="M815">
            <v>32290</v>
          </cell>
          <cell r="N815">
            <v>32940</v>
          </cell>
        </row>
        <row r="816">
          <cell r="B816" t="str">
            <v>10.27.271.125.0000.5930</v>
          </cell>
          <cell r="C816" t="str">
            <v>Rc Bldg O&amp;M-Other Goods And Materials</v>
          </cell>
          <cell r="D816" t="str">
            <v>7b_Expense</v>
          </cell>
          <cell r="E816">
            <v>2226.59</v>
          </cell>
          <cell r="F816">
            <v>3160</v>
          </cell>
          <cell r="G816">
            <v>8055</v>
          </cell>
          <cell r="H816">
            <v>0</v>
          </cell>
          <cell r="I816">
            <v>0</v>
          </cell>
          <cell r="J816">
            <v>8055</v>
          </cell>
          <cell r="K816">
            <v>8220</v>
          </cell>
          <cell r="L816">
            <v>8390</v>
          </cell>
          <cell r="M816">
            <v>8565</v>
          </cell>
          <cell r="N816">
            <v>8745</v>
          </cell>
        </row>
        <row r="817">
          <cell r="B817" t="str">
            <v>10.27.271.709.0000.1110</v>
          </cell>
          <cell r="C817" t="str">
            <v>Rc Prog Admin-Salaries-Regular</v>
          </cell>
          <cell r="D817" t="str">
            <v>7b_Expense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B818" t="str">
            <v>10.27.271.709.0000.1120</v>
          </cell>
          <cell r="D818" t="str">
            <v>7b_Expense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B819" t="str">
            <v>10.27.271.709.0000.1130</v>
          </cell>
          <cell r="D819" t="str">
            <v>7b_Expense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B820" t="str">
            <v>10.27.271.709.0000.1131</v>
          </cell>
          <cell r="D820" t="str">
            <v>7b_Expense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B821" t="str">
            <v>10.27.271.709.0000.1136</v>
          </cell>
          <cell r="D821" t="str">
            <v>7b_Expense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B822" t="str">
            <v>10.27.271.709.0000.1241</v>
          </cell>
          <cell r="C822" t="str">
            <v>Rc Prog Admin-Salaires-Wages &amp; Benefits-Pt-P&amp;R</v>
          </cell>
          <cell r="D822" t="str">
            <v>7b_Expense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B823" t="str">
            <v>10.27.271.709.0000.1400</v>
          </cell>
          <cell r="C823" t="str">
            <v>Rc Prog Admin-Benefits</v>
          </cell>
          <cell r="D823" t="str">
            <v>7b_Expense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</row>
        <row r="824">
          <cell r="B824" t="str">
            <v>10.27.271.710.0000.2358</v>
          </cell>
          <cell r="C824" t="str">
            <v>Rc Silver Threads Instruction Service</v>
          </cell>
          <cell r="D824" t="str">
            <v>7b_Expense</v>
          </cell>
          <cell r="E824">
            <v>-103.46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B825" t="str">
            <v>10.27.271.710.0000.5930</v>
          </cell>
          <cell r="C825" t="str">
            <v>Rc Silver Threads-Other Goods And Materials</v>
          </cell>
          <cell r="D825" t="str">
            <v>7b_Expense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B826" t="str">
            <v>10.27.271.713.0000.5930</v>
          </cell>
          <cell r="C826" t="str">
            <v>Rc Preschool Prog-Other Goods</v>
          </cell>
          <cell r="D826" t="str">
            <v>7b_Expense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B827" t="str">
            <v>10.27.271.716.0000.5101</v>
          </cell>
          <cell r="C827" t="str">
            <v>Rc Out Of School Care-Food/Bev For Consumption</v>
          </cell>
          <cell r="D827" t="str">
            <v>7b_Expense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B828" t="str">
            <v>10.27.271.722.0000.1110</v>
          </cell>
          <cell r="C828" t="str">
            <v>Rc Fitness Prog-Salaries-Regular</v>
          </cell>
          <cell r="D828" t="str">
            <v>7b_Expense</v>
          </cell>
          <cell r="E828">
            <v>83897.49</v>
          </cell>
          <cell r="F828">
            <v>83230</v>
          </cell>
          <cell r="G828">
            <v>85730</v>
          </cell>
          <cell r="H828">
            <v>0</v>
          </cell>
          <cell r="I828">
            <v>0</v>
          </cell>
          <cell r="J828">
            <v>85730</v>
          </cell>
          <cell r="K828">
            <v>87445</v>
          </cell>
          <cell r="L828">
            <v>89195</v>
          </cell>
          <cell r="M828">
            <v>90980</v>
          </cell>
          <cell r="N828">
            <v>92800</v>
          </cell>
        </row>
        <row r="829">
          <cell r="B829" t="str">
            <v>10.27.271.722.0000.1120</v>
          </cell>
          <cell r="D829" t="str">
            <v>7b_Expense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B830" t="str">
            <v>10.27.271.722.0000.1130</v>
          </cell>
          <cell r="D830" t="str">
            <v>7b_Expense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B831" t="str">
            <v>10.27.271.722.0000.1131</v>
          </cell>
          <cell r="C831" t="str">
            <v>Rc Fitness Prog-Salaries-Acting Pay</v>
          </cell>
          <cell r="D831" t="str">
            <v>7b_Expense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B832" t="str">
            <v>10.27.271.722.0000.1136</v>
          </cell>
          <cell r="D832" t="str">
            <v>7b_Expense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B833" t="str">
            <v>10.27.271.722.0000.1241</v>
          </cell>
          <cell r="C833" t="str">
            <v>Rc Fitness Prog-Wagebenefit-Otherreg-P&amp;R</v>
          </cell>
          <cell r="D833" t="str">
            <v>7b_Expense</v>
          </cell>
          <cell r="E833">
            <v>144741.75</v>
          </cell>
          <cell r="F833">
            <v>128577</v>
          </cell>
          <cell r="G833">
            <v>155795</v>
          </cell>
          <cell r="H833">
            <v>0</v>
          </cell>
          <cell r="I833">
            <v>0</v>
          </cell>
          <cell r="J833">
            <v>155795</v>
          </cell>
          <cell r="K833">
            <v>158915</v>
          </cell>
          <cell r="L833">
            <v>162095</v>
          </cell>
          <cell r="M833">
            <v>165340</v>
          </cell>
          <cell r="N833">
            <v>168650</v>
          </cell>
        </row>
        <row r="834">
          <cell r="B834" t="str">
            <v>10.27.271.722.0000.1400</v>
          </cell>
          <cell r="C834" t="str">
            <v>Rc Fitness Prog-Benefits</v>
          </cell>
          <cell r="D834" t="str">
            <v>7b_Expense</v>
          </cell>
          <cell r="E834">
            <v>28233.01</v>
          </cell>
          <cell r="F834">
            <v>29130</v>
          </cell>
          <cell r="G834">
            <v>31974</v>
          </cell>
          <cell r="H834">
            <v>0</v>
          </cell>
          <cell r="I834">
            <v>0</v>
          </cell>
          <cell r="J834">
            <v>31974</v>
          </cell>
          <cell r="K834">
            <v>32620</v>
          </cell>
          <cell r="L834">
            <v>33275</v>
          </cell>
          <cell r="M834">
            <v>33945</v>
          </cell>
          <cell r="N834">
            <v>34625</v>
          </cell>
        </row>
        <row r="835">
          <cell r="B835" t="str">
            <v>10.27.271.722.0000.1482</v>
          </cell>
          <cell r="C835" t="str">
            <v>Rc Fitness Program - Employee Toil</v>
          </cell>
          <cell r="D835" t="str">
            <v>7b_Expense</v>
          </cell>
          <cell r="E835">
            <v>2408.23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B836" t="str">
            <v>10.27.271.722.0000.1492</v>
          </cell>
          <cell r="C836" t="str">
            <v>Rc Fitness Prog-Benefits Clearing-Pr03 P&amp;R Toil</v>
          </cell>
          <cell r="D836" t="str">
            <v>7b_Expense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B837" t="str">
            <v>10.27.271.722.0000.2349</v>
          </cell>
          <cell r="C837" t="str">
            <v>Rc Fitness Prog-Affiliation Fees</v>
          </cell>
          <cell r="D837" t="str">
            <v>7b_Expense</v>
          </cell>
          <cell r="E837">
            <v>1428.58</v>
          </cell>
          <cell r="F837">
            <v>2500</v>
          </cell>
          <cell r="G837">
            <v>2500</v>
          </cell>
          <cell r="H837">
            <v>0</v>
          </cell>
          <cell r="I837">
            <v>0</v>
          </cell>
          <cell r="J837">
            <v>2500</v>
          </cell>
          <cell r="K837">
            <v>2550</v>
          </cell>
          <cell r="L837">
            <v>2605</v>
          </cell>
          <cell r="M837">
            <v>2660</v>
          </cell>
          <cell r="N837">
            <v>2715</v>
          </cell>
        </row>
        <row r="838">
          <cell r="B838" t="str">
            <v>10.27.271.722.0000.2358</v>
          </cell>
          <cell r="C838" t="str">
            <v>Rc Fitness Prog-Rec Instruction Services</v>
          </cell>
          <cell r="D838" t="str">
            <v>7b_Expense</v>
          </cell>
          <cell r="E838">
            <v>31862.51</v>
          </cell>
          <cell r="F838">
            <v>28090</v>
          </cell>
          <cell r="G838">
            <v>29340</v>
          </cell>
          <cell r="H838">
            <v>0</v>
          </cell>
          <cell r="I838">
            <v>0</v>
          </cell>
          <cell r="J838">
            <v>29340</v>
          </cell>
          <cell r="K838">
            <v>29930</v>
          </cell>
          <cell r="L838">
            <v>30530</v>
          </cell>
          <cell r="M838">
            <v>31145</v>
          </cell>
          <cell r="N838">
            <v>31770</v>
          </cell>
        </row>
        <row r="839">
          <cell r="B839" t="str">
            <v>10.27.271.722.0000.2450</v>
          </cell>
          <cell r="C839" t="str">
            <v>Rc Fitness Prog-Repairs-Equip</v>
          </cell>
          <cell r="D839" t="str">
            <v>7b_Expense</v>
          </cell>
          <cell r="E839">
            <v>2046.93</v>
          </cell>
          <cell r="F839">
            <v>3500</v>
          </cell>
          <cell r="G839">
            <v>3500</v>
          </cell>
          <cell r="H839">
            <v>0</v>
          </cell>
          <cell r="I839">
            <v>0</v>
          </cell>
          <cell r="J839">
            <v>3500</v>
          </cell>
          <cell r="K839">
            <v>3570</v>
          </cell>
          <cell r="L839">
            <v>3645</v>
          </cell>
          <cell r="M839">
            <v>3720</v>
          </cell>
          <cell r="N839">
            <v>3795</v>
          </cell>
        </row>
        <row r="840">
          <cell r="B840" t="str">
            <v>10.27.271.722.0000.2610</v>
          </cell>
          <cell r="C840" t="str">
            <v>Rc Fitness Prog-Rentals-Bldgs</v>
          </cell>
          <cell r="D840" t="str">
            <v>7b_Expense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B841" t="str">
            <v>10.27.271.722.0000.2620</v>
          </cell>
          <cell r="C841" t="str">
            <v>Rc Fitness Prog-Rentals-M&amp;E</v>
          </cell>
          <cell r="D841" t="str">
            <v>7b_Expense</v>
          </cell>
          <cell r="E841">
            <v>28249.439999999999</v>
          </cell>
          <cell r="F841">
            <v>31000</v>
          </cell>
          <cell r="G841">
            <v>31000</v>
          </cell>
          <cell r="H841">
            <v>0</v>
          </cell>
          <cell r="I841">
            <v>0</v>
          </cell>
          <cell r="J841">
            <v>31000</v>
          </cell>
          <cell r="K841">
            <v>31620</v>
          </cell>
          <cell r="L841">
            <v>32255</v>
          </cell>
          <cell r="M841">
            <v>32905</v>
          </cell>
          <cell r="N841">
            <v>33565</v>
          </cell>
        </row>
        <row r="842">
          <cell r="B842" t="str">
            <v>10.27.271.722.0000.5110</v>
          </cell>
          <cell r="C842" t="str">
            <v>Rc Fitness Prog-Merchandise For Resale</v>
          </cell>
          <cell r="D842" t="str">
            <v>7b_Expense</v>
          </cell>
          <cell r="E842">
            <v>581.77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B843" t="str">
            <v>10.27.271.722.0000.5121</v>
          </cell>
          <cell r="C843" t="str">
            <v>Rc Fitness Prog-Pro Shop</v>
          </cell>
          <cell r="D843" t="str">
            <v>7b_Expense</v>
          </cell>
          <cell r="E843">
            <v>0</v>
          </cell>
          <cell r="F843">
            <v>4000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B844" t="str">
            <v>10.27.271.722.0000.5410</v>
          </cell>
          <cell r="C844" t="str">
            <v>Rc Fitness Prog-Uniforms And Clothing</v>
          </cell>
          <cell r="D844" t="str">
            <v>7b_Expense</v>
          </cell>
          <cell r="E844">
            <v>426.35</v>
          </cell>
          <cell r="F844">
            <v>450</v>
          </cell>
          <cell r="G844">
            <v>550</v>
          </cell>
          <cell r="H844">
            <v>0</v>
          </cell>
          <cell r="I844">
            <v>0</v>
          </cell>
          <cell r="J844">
            <v>550</v>
          </cell>
          <cell r="K844">
            <v>565</v>
          </cell>
          <cell r="L844">
            <v>580</v>
          </cell>
          <cell r="M844">
            <v>595</v>
          </cell>
          <cell r="N844">
            <v>610</v>
          </cell>
        </row>
        <row r="845">
          <cell r="B845" t="str">
            <v>10.27.271.722.0000.5930</v>
          </cell>
          <cell r="C845" t="str">
            <v>Rc Fitness Prog-Other Goods And Materials</v>
          </cell>
          <cell r="D845" t="str">
            <v>7b_Expense</v>
          </cell>
          <cell r="E845">
            <v>11350.55</v>
          </cell>
          <cell r="F845">
            <v>14350</v>
          </cell>
          <cell r="G845">
            <v>17400</v>
          </cell>
          <cell r="H845">
            <v>0</v>
          </cell>
          <cell r="I845">
            <v>0</v>
          </cell>
          <cell r="J845">
            <v>17400</v>
          </cell>
          <cell r="K845">
            <v>17750</v>
          </cell>
          <cell r="L845">
            <v>18105</v>
          </cell>
          <cell r="M845">
            <v>18470</v>
          </cell>
          <cell r="N845">
            <v>18840</v>
          </cell>
        </row>
        <row r="846">
          <cell r="B846" t="str">
            <v>10.27.271.722.0000.5940</v>
          </cell>
          <cell r="C846" t="str">
            <v>Rc Fitness Prog-Inventory Adjustments</v>
          </cell>
          <cell r="D846" t="str">
            <v>7b_Expense</v>
          </cell>
          <cell r="E846">
            <v>0</v>
          </cell>
          <cell r="F846">
            <v>100</v>
          </cell>
          <cell r="G846">
            <v>100</v>
          </cell>
          <cell r="H846">
            <v>0</v>
          </cell>
          <cell r="I846">
            <v>0</v>
          </cell>
          <cell r="J846">
            <v>100</v>
          </cell>
          <cell r="K846">
            <v>100</v>
          </cell>
          <cell r="L846">
            <v>100</v>
          </cell>
          <cell r="M846">
            <v>100</v>
          </cell>
          <cell r="N846">
            <v>100</v>
          </cell>
        </row>
        <row r="847">
          <cell r="B847" t="str">
            <v>10.27.271.729.0000.1241</v>
          </cell>
          <cell r="C847" t="str">
            <v>Rc Food Concession-Wage&amp;Benefit-Other-Reg-P&amp;R</v>
          </cell>
          <cell r="D847" t="str">
            <v>7b_Expense</v>
          </cell>
          <cell r="E847">
            <v>52616.03</v>
          </cell>
          <cell r="F847">
            <v>60495</v>
          </cell>
          <cell r="G847">
            <v>62856</v>
          </cell>
          <cell r="H847">
            <v>0</v>
          </cell>
          <cell r="I847">
            <v>0</v>
          </cell>
          <cell r="J847">
            <v>62856</v>
          </cell>
          <cell r="K847">
            <v>64115</v>
          </cell>
          <cell r="L847">
            <v>65400</v>
          </cell>
          <cell r="M847">
            <v>66710</v>
          </cell>
          <cell r="N847">
            <v>68045</v>
          </cell>
        </row>
        <row r="848">
          <cell r="B848" t="str">
            <v>10.27.271.729.0000.1400</v>
          </cell>
          <cell r="C848" t="str">
            <v>Rc Food Concession-Benefits</v>
          </cell>
          <cell r="D848" t="str">
            <v>7b_Expense</v>
          </cell>
          <cell r="E848">
            <v>3596.53</v>
          </cell>
          <cell r="F848">
            <v>5401</v>
          </cell>
          <cell r="G848">
            <v>4450</v>
          </cell>
          <cell r="H848">
            <v>0</v>
          </cell>
          <cell r="I848">
            <v>0</v>
          </cell>
          <cell r="J848">
            <v>4450</v>
          </cell>
          <cell r="K848">
            <v>4540</v>
          </cell>
          <cell r="L848">
            <v>4635</v>
          </cell>
          <cell r="M848">
            <v>4730</v>
          </cell>
          <cell r="N848">
            <v>4825</v>
          </cell>
        </row>
        <row r="849">
          <cell r="B849" t="str">
            <v>10.27.271.729.0000.2450</v>
          </cell>
          <cell r="C849" t="str">
            <v>Rc Food Concession-Repairs Equipment</v>
          </cell>
          <cell r="D849" t="str">
            <v>7b_Expense</v>
          </cell>
          <cell r="E849">
            <v>0</v>
          </cell>
          <cell r="F849">
            <v>1000</v>
          </cell>
          <cell r="G849">
            <v>1000</v>
          </cell>
          <cell r="H849">
            <v>0</v>
          </cell>
          <cell r="I849">
            <v>0</v>
          </cell>
          <cell r="J849">
            <v>1000</v>
          </cell>
          <cell r="K849">
            <v>1020</v>
          </cell>
          <cell r="L849">
            <v>1045</v>
          </cell>
          <cell r="M849">
            <v>1070</v>
          </cell>
          <cell r="N849">
            <v>1095</v>
          </cell>
        </row>
        <row r="850">
          <cell r="B850" t="str">
            <v>10.27.271.729.0000.5102</v>
          </cell>
          <cell r="C850" t="str">
            <v>Rc Food Concession-Food For Resale</v>
          </cell>
          <cell r="D850" t="str">
            <v>7b_Expense</v>
          </cell>
          <cell r="E850">
            <v>81607.460000000006</v>
          </cell>
          <cell r="F850">
            <v>70000</v>
          </cell>
          <cell r="G850">
            <v>70000</v>
          </cell>
          <cell r="H850">
            <v>0</v>
          </cell>
          <cell r="I850">
            <v>0</v>
          </cell>
          <cell r="J850">
            <v>70000</v>
          </cell>
          <cell r="K850">
            <v>71400</v>
          </cell>
          <cell r="L850">
            <v>72830</v>
          </cell>
          <cell r="M850">
            <v>74290</v>
          </cell>
          <cell r="N850">
            <v>75780</v>
          </cell>
        </row>
        <row r="851">
          <cell r="B851" t="str">
            <v>10.27.271.729.0000.5109</v>
          </cell>
          <cell r="C851" t="str">
            <v>Rc Food Concession-Promotion</v>
          </cell>
          <cell r="D851" t="str">
            <v>7b_Expense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B852" t="str">
            <v>10.27.271.729.0000.5930</v>
          </cell>
          <cell r="C852" t="str">
            <v>Rc Food Concession-Other Goods And Materials</v>
          </cell>
          <cell r="D852" t="str">
            <v>7b_Expense</v>
          </cell>
          <cell r="E852">
            <v>3719.61</v>
          </cell>
          <cell r="F852">
            <v>5000</v>
          </cell>
          <cell r="G852">
            <v>5000</v>
          </cell>
          <cell r="H852">
            <v>0</v>
          </cell>
          <cell r="I852">
            <v>0</v>
          </cell>
          <cell r="J852">
            <v>5000</v>
          </cell>
          <cell r="K852">
            <v>5100</v>
          </cell>
          <cell r="L852">
            <v>5205</v>
          </cell>
          <cell r="M852">
            <v>5310</v>
          </cell>
          <cell r="N852">
            <v>5420</v>
          </cell>
        </row>
        <row r="853">
          <cell r="B853" t="str">
            <v>10.27.272.121.0000.1110</v>
          </cell>
          <cell r="C853" t="str">
            <v>Comm Serv Admin-Salaries-Regular</v>
          </cell>
          <cell r="D853" t="str">
            <v>7b_Expense</v>
          </cell>
          <cell r="E853">
            <v>200445.93</v>
          </cell>
          <cell r="F853">
            <v>221370</v>
          </cell>
          <cell r="G853">
            <v>275260</v>
          </cell>
          <cell r="H853">
            <v>0</v>
          </cell>
          <cell r="I853">
            <v>0</v>
          </cell>
          <cell r="J853">
            <v>275260</v>
          </cell>
          <cell r="K853">
            <v>280770</v>
          </cell>
          <cell r="L853">
            <v>286390</v>
          </cell>
          <cell r="M853">
            <v>292120</v>
          </cell>
          <cell r="N853">
            <v>297965</v>
          </cell>
        </row>
        <row r="854">
          <cell r="B854" t="str">
            <v>10.27.272.121.0000.1130</v>
          </cell>
          <cell r="C854" t="str">
            <v>Comm Serv Admin-Salaries-Service Pay</v>
          </cell>
          <cell r="D854" t="str">
            <v>7b_Expense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B855" t="str">
            <v>10.27.272.121.0000.1131</v>
          </cell>
          <cell r="C855" t="str">
            <v>Comm Serv Admin-Acting Pay</v>
          </cell>
          <cell r="D855" t="str">
            <v>7b_Expense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B856" t="str">
            <v>10.27.272.121.0000.1136</v>
          </cell>
          <cell r="C856" t="str">
            <v>Comm Serv Admin-Salaries-Severance Pay</v>
          </cell>
          <cell r="D856" t="str">
            <v>7b_Expense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B857" t="str">
            <v>10.27.272.121.0000.1241</v>
          </cell>
          <cell r="C857" t="str">
            <v>Comm Serv Admin-Wage&amp;Benefit-Otherreg-P&amp;R</v>
          </cell>
          <cell r="D857" t="str">
            <v>7b_Expense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B858" t="str">
            <v>10.27.272.121.0000.1400</v>
          </cell>
          <cell r="C858" t="str">
            <v>Comm Serv Admin-Benefits</v>
          </cell>
          <cell r="D858" t="str">
            <v>7b_Expense</v>
          </cell>
          <cell r="E858">
            <v>46976.54</v>
          </cell>
          <cell r="F858">
            <v>57730</v>
          </cell>
          <cell r="G858">
            <v>67480</v>
          </cell>
          <cell r="H858">
            <v>0</v>
          </cell>
          <cell r="I858">
            <v>0</v>
          </cell>
          <cell r="J858">
            <v>67480</v>
          </cell>
          <cell r="K858">
            <v>68830</v>
          </cell>
          <cell r="L858">
            <v>70210</v>
          </cell>
          <cell r="M858">
            <v>71615</v>
          </cell>
          <cell r="N858">
            <v>73050</v>
          </cell>
        </row>
        <row r="859">
          <cell r="B859" t="str">
            <v>10.27.272.121.0000.1482</v>
          </cell>
          <cell r="C859" t="str">
            <v>Comm Serv Serv- Employee Toil</v>
          </cell>
          <cell r="D859" t="str">
            <v>7b_Expense</v>
          </cell>
          <cell r="E859">
            <v>3686.21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B860" t="str">
            <v>10.27.272.121.0000.2110</v>
          </cell>
          <cell r="C860" t="str">
            <v>Comm Serv Admin-Business Travel And Allowance</v>
          </cell>
          <cell r="D860" t="str">
            <v>7b_Expense</v>
          </cell>
          <cell r="E860">
            <v>78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B861" t="str">
            <v>10.27.272.121.0000.2132</v>
          </cell>
          <cell r="C861" t="str">
            <v>Comm Serv Admin-Phone Long Distance Charges</v>
          </cell>
          <cell r="D861" t="str">
            <v>7b_Expense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B862" t="str">
            <v>10.27.272.121.0000.5101</v>
          </cell>
          <cell r="C862" t="str">
            <v>Comm Serv Admin-Food/Beverage For Consumption</v>
          </cell>
          <cell r="D862" t="str">
            <v>7b_Expense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B863" t="str">
            <v>10.27.272.121.0000.5920</v>
          </cell>
          <cell r="C863" t="str">
            <v>Comm Serv Admin-Office Supplies</v>
          </cell>
          <cell r="D863" t="str">
            <v>7b_Expense</v>
          </cell>
          <cell r="E863">
            <v>32.729999999999997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B864" t="str">
            <v>10.27.272.121.0000.5930</v>
          </cell>
          <cell r="C864" t="str">
            <v>Comm Serv Admin-Other Goods And Materials</v>
          </cell>
          <cell r="D864" t="str">
            <v>7b_Expense</v>
          </cell>
          <cell r="E864">
            <v>14.2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B865" t="str">
            <v>10.27.272.710.0000.1210</v>
          </cell>
          <cell r="C865" t="str">
            <v>Comm Serv Adult Prog-Wages &amp; Benefits-Ft-Reg-Pw</v>
          </cell>
          <cell r="D865" t="str">
            <v>7b_Expense</v>
          </cell>
          <cell r="E865">
            <v>549.79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B866" t="str">
            <v>10.27.272.710.0000.1241</v>
          </cell>
          <cell r="C866" t="str">
            <v>Comm Serv Adult Prog-Wage&amp;Benefit-Otherreg-P&amp;R</v>
          </cell>
          <cell r="D866" t="str">
            <v>7b_Expense</v>
          </cell>
          <cell r="E866">
            <v>5443.5</v>
          </cell>
          <cell r="F866">
            <v>9400</v>
          </cell>
          <cell r="G866">
            <v>9046</v>
          </cell>
          <cell r="H866">
            <v>0</v>
          </cell>
          <cell r="I866">
            <v>0</v>
          </cell>
          <cell r="J866">
            <v>9046</v>
          </cell>
          <cell r="K866">
            <v>9230</v>
          </cell>
          <cell r="L866">
            <v>9415</v>
          </cell>
          <cell r="M866">
            <v>9605</v>
          </cell>
          <cell r="N866">
            <v>9800</v>
          </cell>
        </row>
        <row r="867">
          <cell r="B867" t="str">
            <v>10.27.272.710.0000.1400</v>
          </cell>
          <cell r="C867" t="str">
            <v>Comm Serv Adult Prog-Benefits</v>
          </cell>
          <cell r="D867" t="str">
            <v>7b_Expense</v>
          </cell>
          <cell r="E867">
            <v>889.63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B868" t="str">
            <v>10.27.272.710.0000.2358</v>
          </cell>
          <cell r="C868" t="str">
            <v>Comm Serv Adult Prog-Recreation Instruction Servic</v>
          </cell>
          <cell r="D868" t="str">
            <v>7b_Expense</v>
          </cell>
          <cell r="E868">
            <v>26666.6</v>
          </cell>
          <cell r="F868">
            <v>23500</v>
          </cell>
          <cell r="G868">
            <v>25000</v>
          </cell>
          <cell r="H868">
            <v>0</v>
          </cell>
          <cell r="I868">
            <v>0</v>
          </cell>
          <cell r="J868">
            <v>25000</v>
          </cell>
          <cell r="K868">
            <v>25500</v>
          </cell>
          <cell r="L868">
            <v>26010</v>
          </cell>
          <cell r="M868">
            <v>26535</v>
          </cell>
          <cell r="N868">
            <v>27070</v>
          </cell>
        </row>
        <row r="869">
          <cell r="B869" t="str">
            <v>10.27.272.710.0000.2610</v>
          </cell>
          <cell r="C869" t="str">
            <v>Comm Serv Adult Prog-Rentals-Bldgs</v>
          </cell>
          <cell r="D869" t="str">
            <v>7b_Expense</v>
          </cell>
          <cell r="E869">
            <v>0</v>
          </cell>
          <cell r="F869">
            <v>400</v>
          </cell>
          <cell r="G869">
            <v>400</v>
          </cell>
          <cell r="H869">
            <v>0</v>
          </cell>
          <cell r="I869">
            <v>0</v>
          </cell>
          <cell r="J869">
            <v>400</v>
          </cell>
          <cell r="K869">
            <v>410</v>
          </cell>
          <cell r="L869">
            <v>420</v>
          </cell>
          <cell r="M869">
            <v>430</v>
          </cell>
          <cell r="N869">
            <v>440</v>
          </cell>
        </row>
        <row r="870">
          <cell r="B870" t="str">
            <v>10.27.272.710.0000.5101</v>
          </cell>
          <cell r="C870" t="str">
            <v>Comm Serv Adult Prog-Food/Beverage For Consumption</v>
          </cell>
          <cell r="D870" t="str">
            <v>7b_Expense</v>
          </cell>
          <cell r="E870">
            <v>2487.54</v>
          </cell>
          <cell r="F870">
            <v>2450</v>
          </cell>
          <cell r="G870">
            <v>2450</v>
          </cell>
          <cell r="H870">
            <v>0</v>
          </cell>
          <cell r="I870">
            <v>0</v>
          </cell>
          <cell r="J870">
            <v>2450</v>
          </cell>
          <cell r="K870">
            <v>2500</v>
          </cell>
          <cell r="L870">
            <v>2550</v>
          </cell>
          <cell r="M870">
            <v>2605</v>
          </cell>
          <cell r="N870">
            <v>2660</v>
          </cell>
        </row>
        <row r="871">
          <cell r="B871" t="str">
            <v>10.27.272.710.0000.5930</v>
          </cell>
          <cell r="C871" t="str">
            <v>Comm Serv Adult Prog-Other Goods And Materials</v>
          </cell>
          <cell r="D871" t="str">
            <v>7b_Expense</v>
          </cell>
          <cell r="E871">
            <v>5265.68</v>
          </cell>
          <cell r="F871">
            <v>10350</v>
          </cell>
          <cell r="G871">
            <v>14450</v>
          </cell>
          <cell r="H871">
            <v>0</v>
          </cell>
          <cell r="I871">
            <v>0</v>
          </cell>
          <cell r="J871">
            <v>14450</v>
          </cell>
          <cell r="K871">
            <v>14740</v>
          </cell>
          <cell r="L871">
            <v>15035</v>
          </cell>
          <cell r="M871">
            <v>15340</v>
          </cell>
          <cell r="N871">
            <v>15650</v>
          </cell>
        </row>
        <row r="872">
          <cell r="B872" t="str">
            <v>10.27.272.711.0000.1241</v>
          </cell>
          <cell r="C872" t="str">
            <v>Comm Serv Youth Prog-Wage&amp;Benefit-Otherreg-P&amp;R</v>
          </cell>
          <cell r="D872" t="str">
            <v>7b_Expense</v>
          </cell>
          <cell r="E872">
            <v>15967.7</v>
          </cell>
          <cell r="F872">
            <v>22770</v>
          </cell>
          <cell r="G872">
            <v>24378</v>
          </cell>
          <cell r="H872">
            <v>0</v>
          </cell>
          <cell r="I872">
            <v>0</v>
          </cell>
          <cell r="J872">
            <v>24378</v>
          </cell>
          <cell r="K872">
            <v>24870</v>
          </cell>
          <cell r="L872">
            <v>25370</v>
          </cell>
          <cell r="M872">
            <v>25880</v>
          </cell>
          <cell r="N872">
            <v>26400</v>
          </cell>
        </row>
        <row r="873">
          <cell r="B873" t="str">
            <v>10.27.272.711.0000.1400</v>
          </cell>
          <cell r="C873" t="str">
            <v>Comm Serv Youth Prog-Benefits</v>
          </cell>
          <cell r="D873" t="str">
            <v>7b_Expense</v>
          </cell>
          <cell r="E873">
            <v>901.04</v>
          </cell>
          <cell r="F873">
            <v>4782</v>
          </cell>
          <cell r="G873">
            <v>1648</v>
          </cell>
          <cell r="H873">
            <v>0</v>
          </cell>
          <cell r="I873">
            <v>0</v>
          </cell>
          <cell r="J873">
            <v>1648</v>
          </cell>
          <cell r="K873">
            <v>1685</v>
          </cell>
          <cell r="L873">
            <v>1720</v>
          </cell>
          <cell r="M873">
            <v>1755</v>
          </cell>
          <cell r="N873">
            <v>1795</v>
          </cell>
        </row>
        <row r="874">
          <cell r="B874" t="str">
            <v>10.27.272.711.0000.2358</v>
          </cell>
          <cell r="C874" t="str">
            <v>Comm Serv Youth Prog-Rec Instruction Services</v>
          </cell>
          <cell r="D874" t="str">
            <v>7b_Expense</v>
          </cell>
          <cell r="E874">
            <v>2866.76</v>
          </cell>
          <cell r="F874">
            <v>2730</v>
          </cell>
          <cell r="G874">
            <v>3000</v>
          </cell>
          <cell r="H874">
            <v>0</v>
          </cell>
          <cell r="I874">
            <v>0</v>
          </cell>
          <cell r="J874">
            <v>3000</v>
          </cell>
          <cell r="K874">
            <v>3060</v>
          </cell>
          <cell r="L874">
            <v>3125</v>
          </cell>
          <cell r="M874">
            <v>3190</v>
          </cell>
          <cell r="N874">
            <v>3255</v>
          </cell>
        </row>
        <row r="875">
          <cell r="B875" t="str">
            <v>10.27.272.711.0000.2900</v>
          </cell>
          <cell r="C875" t="str">
            <v>Comm Serv Youth Prog-Other General Services</v>
          </cell>
          <cell r="D875" t="str">
            <v>7b_Expense</v>
          </cell>
          <cell r="E875">
            <v>3296.16</v>
          </cell>
          <cell r="F875">
            <v>3650</v>
          </cell>
          <cell r="G875">
            <v>3650</v>
          </cell>
          <cell r="H875">
            <v>0</v>
          </cell>
          <cell r="I875">
            <v>0</v>
          </cell>
          <cell r="J875">
            <v>3650</v>
          </cell>
          <cell r="K875">
            <v>3725</v>
          </cell>
          <cell r="L875">
            <v>3800</v>
          </cell>
          <cell r="M875">
            <v>3880</v>
          </cell>
          <cell r="N875">
            <v>3965</v>
          </cell>
        </row>
        <row r="876">
          <cell r="B876" t="str">
            <v>10.27.272.711.0000.5102</v>
          </cell>
          <cell r="C876" t="str">
            <v>Comm Serv Youth Prog-Food For Resale</v>
          </cell>
          <cell r="D876" t="str">
            <v>7b_Expense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B877" t="str">
            <v>10.27.272.711.0000.5930</v>
          </cell>
          <cell r="C877" t="str">
            <v>Comm Serv Youth Prog-Other Goods And Materials</v>
          </cell>
          <cell r="D877" t="str">
            <v>7b_Expense</v>
          </cell>
          <cell r="E877">
            <v>3665.39</v>
          </cell>
          <cell r="F877">
            <v>3100</v>
          </cell>
          <cell r="G877">
            <v>5260</v>
          </cell>
          <cell r="H877">
            <v>0</v>
          </cell>
          <cell r="I877">
            <v>0</v>
          </cell>
          <cell r="J877">
            <v>5260</v>
          </cell>
          <cell r="K877">
            <v>5370</v>
          </cell>
          <cell r="L877">
            <v>5485</v>
          </cell>
          <cell r="M877">
            <v>5600</v>
          </cell>
          <cell r="N877">
            <v>5720</v>
          </cell>
        </row>
        <row r="878">
          <cell r="B878" t="str">
            <v>10.27.272.711.0000.5934</v>
          </cell>
          <cell r="C878" t="str">
            <v>Comm Serv Youth Prog-Fundraising Projects</v>
          </cell>
          <cell r="D878" t="str">
            <v>7b_Expense</v>
          </cell>
          <cell r="E878">
            <v>989.75</v>
          </cell>
          <cell r="F878">
            <v>1200</v>
          </cell>
          <cell r="G878">
            <v>1200</v>
          </cell>
          <cell r="H878">
            <v>0</v>
          </cell>
          <cell r="I878">
            <v>0</v>
          </cell>
          <cell r="J878">
            <v>1200</v>
          </cell>
          <cell r="K878">
            <v>1225</v>
          </cell>
          <cell r="L878">
            <v>1250</v>
          </cell>
          <cell r="M878">
            <v>1275</v>
          </cell>
          <cell r="N878">
            <v>1305</v>
          </cell>
        </row>
        <row r="879">
          <cell r="B879" t="str">
            <v>10.27.272.712.0000.1241</v>
          </cell>
          <cell r="C879" t="str">
            <v>Comm Serv Child Prog-Wage&amp;Benefit-Otherreg-P&amp;R</v>
          </cell>
          <cell r="D879" t="str">
            <v>7b_Expense</v>
          </cell>
          <cell r="E879">
            <v>6169.4</v>
          </cell>
          <cell r="F879">
            <v>6238</v>
          </cell>
          <cell r="G879">
            <v>6543</v>
          </cell>
          <cell r="H879">
            <v>0</v>
          </cell>
          <cell r="I879">
            <v>0</v>
          </cell>
          <cell r="J879">
            <v>6543</v>
          </cell>
          <cell r="K879">
            <v>6675</v>
          </cell>
          <cell r="L879">
            <v>6810</v>
          </cell>
          <cell r="M879">
            <v>6950</v>
          </cell>
          <cell r="N879">
            <v>7090</v>
          </cell>
        </row>
        <row r="880">
          <cell r="B880" t="str">
            <v>10.27.272.712.0000.1400</v>
          </cell>
          <cell r="C880" t="str">
            <v>Comm Serv Child Prog-Benefits</v>
          </cell>
          <cell r="D880" t="str">
            <v>7b_Expense</v>
          </cell>
          <cell r="E880">
            <v>309.16000000000003</v>
          </cell>
          <cell r="F880">
            <v>557</v>
          </cell>
          <cell r="G880">
            <v>463</v>
          </cell>
          <cell r="H880">
            <v>0</v>
          </cell>
          <cell r="I880">
            <v>0</v>
          </cell>
          <cell r="J880">
            <v>463</v>
          </cell>
          <cell r="K880">
            <v>475</v>
          </cell>
          <cell r="L880">
            <v>485</v>
          </cell>
          <cell r="M880">
            <v>495</v>
          </cell>
          <cell r="N880">
            <v>505</v>
          </cell>
        </row>
        <row r="881">
          <cell r="B881" t="str">
            <v>10.27.272.712.0000.2358</v>
          </cell>
          <cell r="C881" t="str">
            <v>Comm Serv Child Prog-Rec Instruction Services</v>
          </cell>
          <cell r="D881" t="str">
            <v>7b_Expense</v>
          </cell>
          <cell r="E881">
            <v>17472.150000000001</v>
          </cell>
          <cell r="F881">
            <v>11700</v>
          </cell>
          <cell r="G881">
            <v>16250</v>
          </cell>
          <cell r="H881">
            <v>0</v>
          </cell>
          <cell r="I881">
            <v>0</v>
          </cell>
          <cell r="J881">
            <v>16250</v>
          </cell>
          <cell r="K881">
            <v>16575</v>
          </cell>
          <cell r="L881">
            <v>16910</v>
          </cell>
          <cell r="M881">
            <v>17250</v>
          </cell>
          <cell r="N881">
            <v>17595</v>
          </cell>
        </row>
        <row r="882">
          <cell r="B882" t="str">
            <v>10.27.272.712.0000.2610</v>
          </cell>
          <cell r="C882" t="str">
            <v>Comm Serv Child Programs-Rentals-Bldgs</v>
          </cell>
          <cell r="D882" t="str">
            <v>7b_Expense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B883" t="str">
            <v>10.27.272.712.0000.5930</v>
          </cell>
          <cell r="C883" t="str">
            <v>Comm Serv Child Prog-Other Goods And Materials</v>
          </cell>
          <cell r="D883" t="str">
            <v>7b_Expense</v>
          </cell>
          <cell r="E883">
            <v>4695.43</v>
          </cell>
          <cell r="F883">
            <v>4500</v>
          </cell>
          <cell r="G883">
            <v>4500</v>
          </cell>
          <cell r="H883">
            <v>0</v>
          </cell>
          <cell r="I883">
            <v>0</v>
          </cell>
          <cell r="J883">
            <v>4500</v>
          </cell>
          <cell r="K883">
            <v>4590</v>
          </cell>
          <cell r="L883">
            <v>4685</v>
          </cell>
          <cell r="M883">
            <v>4780</v>
          </cell>
          <cell r="N883">
            <v>4880</v>
          </cell>
        </row>
        <row r="884">
          <cell r="B884" t="str">
            <v>10.27.272.713.0000.1241</v>
          </cell>
          <cell r="C884" t="str">
            <v>Comm Serv Preschool-Wage&amp;Ben-Otherreg-P&amp;R</v>
          </cell>
          <cell r="D884" t="str">
            <v>7b_Expense</v>
          </cell>
          <cell r="E884">
            <v>48341.52</v>
          </cell>
          <cell r="F884">
            <v>62634</v>
          </cell>
          <cell r="G884">
            <v>70000</v>
          </cell>
          <cell r="H884">
            <v>0</v>
          </cell>
          <cell r="I884">
            <v>0</v>
          </cell>
          <cell r="J884">
            <v>70000</v>
          </cell>
          <cell r="K884">
            <v>71400</v>
          </cell>
          <cell r="L884">
            <v>72830</v>
          </cell>
          <cell r="M884">
            <v>74290</v>
          </cell>
          <cell r="N884">
            <v>75780</v>
          </cell>
        </row>
        <row r="885">
          <cell r="B885" t="str">
            <v>10.27.272.713.0000.1400</v>
          </cell>
          <cell r="C885" t="str">
            <v>Comm Serv Preschool-Benefits</v>
          </cell>
          <cell r="D885" t="str">
            <v>7b_Expense</v>
          </cell>
          <cell r="E885">
            <v>3594.24</v>
          </cell>
          <cell r="F885">
            <v>5592</v>
          </cell>
          <cell r="G885">
            <v>4956</v>
          </cell>
          <cell r="H885">
            <v>0</v>
          </cell>
          <cell r="I885">
            <v>0</v>
          </cell>
          <cell r="J885">
            <v>4956</v>
          </cell>
          <cell r="K885">
            <v>5060</v>
          </cell>
          <cell r="L885">
            <v>5165</v>
          </cell>
          <cell r="M885">
            <v>5270</v>
          </cell>
          <cell r="N885">
            <v>5380</v>
          </cell>
        </row>
        <row r="886">
          <cell r="B886" t="str">
            <v>10.27.272.713.0000.2358</v>
          </cell>
          <cell r="C886" t="str">
            <v>Comm Serv Preschool Prog-Rec Instruction Services</v>
          </cell>
          <cell r="D886" t="str">
            <v>7b_Expense</v>
          </cell>
          <cell r="E886">
            <v>21654.91</v>
          </cell>
          <cell r="F886">
            <v>11050</v>
          </cell>
          <cell r="G886">
            <v>19600</v>
          </cell>
          <cell r="H886">
            <v>0</v>
          </cell>
          <cell r="I886">
            <v>0</v>
          </cell>
          <cell r="J886">
            <v>19600</v>
          </cell>
          <cell r="K886">
            <v>19995</v>
          </cell>
          <cell r="L886">
            <v>20395</v>
          </cell>
          <cell r="M886">
            <v>20805</v>
          </cell>
          <cell r="N886">
            <v>21225</v>
          </cell>
        </row>
        <row r="887">
          <cell r="B887" t="str">
            <v>10.27.272.713.0000.2610</v>
          </cell>
          <cell r="C887" t="str">
            <v>Comm Serv Preschool Prog-Rentals-Bldgs</v>
          </cell>
          <cell r="D887" t="str">
            <v>7b_Expense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B888" t="str">
            <v>10.27.272.713.0000.5930</v>
          </cell>
          <cell r="C888" t="str">
            <v>Comm Serv Preschool Prog-Other Goods</v>
          </cell>
          <cell r="D888" t="str">
            <v>7b_Expense</v>
          </cell>
          <cell r="E888">
            <v>3994.26</v>
          </cell>
          <cell r="F888">
            <v>5900</v>
          </cell>
          <cell r="G888">
            <v>5900</v>
          </cell>
          <cell r="H888">
            <v>0</v>
          </cell>
          <cell r="I888">
            <v>0</v>
          </cell>
          <cell r="J888">
            <v>5900</v>
          </cell>
          <cell r="K888">
            <v>6020</v>
          </cell>
          <cell r="L888">
            <v>6145</v>
          </cell>
          <cell r="M888">
            <v>6270</v>
          </cell>
          <cell r="N888">
            <v>6400</v>
          </cell>
        </row>
        <row r="889">
          <cell r="B889" t="str">
            <v>10.27.272.714.0000.1241</v>
          </cell>
          <cell r="C889" t="str">
            <v>Comm Serv Special Events-Wage&amp;Ben-Otherreg-P&amp;R</v>
          </cell>
          <cell r="D889" t="str">
            <v>7b_Expense</v>
          </cell>
          <cell r="E889">
            <v>908.43</v>
          </cell>
          <cell r="F889">
            <v>1460</v>
          </cell>
          <cell r="G889">
            <v>3410</v>
          </cell>
          <cell r="H889">
            <v>0</v>
          </cell>
          <cell r="I889">
            <v>0</v>
          </cell>
          <cell r="J889">
            <v>3410</v>
          </cell>
          <cell r="K889">
            <v>3480</v>
          </cell>
          <cell r="L889">
            <v>3550</v>
          </cell>
          <cell r="M889">
            <v>3625</v>
          </cell>
          <cell r="N889">
            <v>3700</v>
          </cell>
        </row>
        <row r="890">
          <cell r="B890" t="str">
            <v>10.27.272.714.0000.1400</v>
          </cell>
          <cell r="C890" t="str">
            <v>Comm Serv Summer Play-Benefits</v>
          </cell>
          <cell r="D890" t="str">
            <v>7b_Expense</v>
          </cell>
          <cell r="E890">
            <v>59.47</v>
          </cell>
          <cell r="F890">
            <v>307</v>
          </cell>
          <cell r="G890">
            <v>241</v>
          </cell>
          <cell r="H890">
            <v>0</v>
          </cell>
          <cell r="I890">
            <v>0</v>
          </cell>
          <cell r="J890">
            <v>241</v>
          </cell>
          <cell r="K890">
            <v>250</v>
          </cell>
          <cell r="L890">
            <v>255</v>
          </cell>
          <cell r="M890">
            <v>265</v>
          </cell>
          <cell r="N890">
            <v>275</v>
          </cell>
        </row>
        <row r="891">
          <cell r="B891" t="str">
            <v>10.27.272.714.0000.2358</v>
          </cell>
          <cell r="C891" t="str">
            <v>Comm Serv Special Events-Rec Instruction Services</v>
          </cell>
          <cell r="D891" t="str">
            <v>7b_Expense</v>
          </cell>
          <cell r="E891">
            <v>472.12</v>
          </cell>
          <cell r="F891">
            <v>1830</v>
          </cell>
          <cell r="G891">
            <v>2280</v>
          </cell>
          <cell r="H891">
            <v>0</v>
          </cell>
          <cell r="I891">
            <v>0</v>
          </cell>
          <cell r="J891">
            <v>2280</v>
          </cell>
          <cell r="K891">
            <v>2330</v>
          </cell>
          <cell r="L891">
            <v>2380</v>
          </cell>
          <cell r="M891">
            <v>2430</v>
          </cell>
          <cell r="N891">
            <v>2480</v>
          </cell>
        </row>
        <row r="892">
          <cell r="B892" t="str">
            <v>10.27.272.714.0000.5930</v>
          </cell>
          <cell r="C892" t="str">
            <v>Comm Serv Special Events-Other Goods</v>
          </cell>
          <cell r="D892" t="str">
            <v>7b_Expense</v>
          </cell>
          <cell r="E892">
            <v>11224.35</v>
          </cell>
          <cell r="F892">
            <v>8100</v>
          </cell>
          <cell r="G892">
            <v>10700</v>
          </cell>
          <cell r="H892">
            <v>0</v>
          </cell>
          <cell r="I892">
            <v>0</v>
          </cell>
          <cell r="J892">
            <v>10700</v>
          </cell>
          <cell r="K892">
            <v>10915</v>
          </cell>
          <cell r="L892">
            <v>11135</v>
          </cell>
          <cell r="M892">
            <v>11360</v>
          </cell>
          <cell r="N892">
            <v>11590</v>
          </cell>
        </row>
        <row r="893">
          <cell r="B893" t="str">
            <v>10.27.272.715.0000.1241</v>
          </cell>
          <cell r="C893" t="str">
            <v>Comm Serv Summer Play-Wage&amp;Ben-Otherreg-P&amp;R</v>
          </cell>
          <cell r="D893" t="str">
            <v>7b_Expense</v>
          </cell>
          <cell r="E893">
            <v>63497.47</v>
          </cell>
          <cell r="F893">
            <v>60469</v>
          </cell>
          <cell r="G893">
            <v>59246</v>
          </cell>
          <cell r="H893">
            <v>0</v>
          </cell>
          <cell r="I893">
            <v>0</v>
          </cell>
          <cell r="J893">
            <v>59246</v>
          </cell>
          <cell r="K893">
            <v>60435</v>
          </cell>
          <cell r="L893">
            <v>61645</v>
          </cell>
          <cell r="M893">
            <v>62880</v>
          </cell>
          <cell r="N893">
            <v>64140</v>
          </cell>
        </row>
        <row r="894">
          <cell r="B894" t="str">
            <v>10.27.272.715.0000.1400</v>
          </cell>
          <cell r="C894" t="str">
            <v>Comm Serv Summer Play-Benefits</v>
          </cell>
          <cell r="D894" t="str">
            <v>7b_Expense</v>
          </cell>
          <cell r="E894">
            <v>5194.6400000000003</v>
          </cell>
          <cell r="F894">
            <v>5399</v>
          </cell>
          <cell r="G894">
            <v>4194</v>
          </cell>
          <cell r="H894">
            <v>0</v>
          </cell>
          <cell r="I894">
            <v>0</v>
          </cell>
          <cell r="J894">
            <v>4194</v>
          </cell>
          <cell r="K894">
            <v>4280</v>
          </cell>
          <cell r="L894">
            <v>4370</v>
          </cell>
          <cell r="M894">
            <v>4460</v>
          </cell>
          <cell r="N894">
            <v>4550</v>
          </cell>
        </row>
        <row r="895">
          <cell r="B895" t="str">
            <v>10.27.272.715.0000.2115</v>
          </cell>
          <cell r="D895" t="str">
            <v>7b_Expense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B896" t="str">
            <v>10.27.272.715.0000.2358</v>
          </cell>
          <cell r="C896" t="str">
            <v>Comm Serv Summer Play-Rec Instruction Service</v>
          </cell>
          <cell r="D896" t="str">
            <v>7b_Expense</v>
          </cell>
          <cell r="E896">
            <v>1350</v>
          </cell>
          <cell r="F896">
            <v>1350</v>
          </cell>
          <cell r="G896">
            <v>1350</v>
          </cell>
          <cell r="H896">
            <v>0</v>
          </cell>
          <cell r="I896">
            <v>0</v>
          </cell>
          <cell r="J896">
            <v>1350</v>
          </cell>
          <cell r="K896">
            <v>1380</v>
          </cell>
          <cell r="L896">
            <v>1415</v>
          </cell>
          <cell r="M896">
            <v>1450</v>
          </cell>
          <cell r="N896">
            <v>1485</v>
          </cell>
        </row>
        <row r="897">
          <cell r="B897" t="str">
            <v>10.27.272.715.0000.5410</v>
          </cell>
          <cell r="C897" t="str">
            <v>Comm Serv Summer Play-Uniforms &amp; Clothing</v>
          </cell>
          <cell r="D897" t="str">
            <v>7b_Expense</v>
          </cell>
          <cell r="E897">
            <v>404.46</v>
          </cell>
          <cell r="F897">
            <v>500</v>
          </cell>
          <cell r="G897">
            <v>500</v>
          </cell>
          <cell r="H897">
            <v>0</v>
          </cell>
          <cell r="I897">
            <v>0</v>
          </cell>
          <cell r="J897">
            <v>500</v>
          </cell>
          <cell r="K897">
            <v>510</v>
          </cell>
          <cell r="L897">
            <v>525</v>
          </cell>
          <cell r="M897">
            <v>540</v>
          </cell>
          <cell r="N897">
            <v>555</v>
          </cell>
        </row>
        <row r="898">
          <cell r="B898" t="str">
            <v>10.27.272.715.0000.5930</v>
          </cell>
          <cell r="C898" t="str">
            <v>Comm Serv Summer Play-Other Goods</v>
          </cell>
          <cell r="D898" t="str">
            <v>7b_Expense</v>
          </cell>
          <cell r="E898">
            <v>3820.07</v>
          </cell>
          <cell r="F898">
            <v>3600</v>
          </cell>
          <cell r="G898">
            <v>4200</v>
          </cell>
          <cell r="H898">
            <v>0</v>
          </cell>
          <cell r="I898">
            <v>0</v>
          </cell>
          <cell r="J898">
            <v>4200</v>
          </cell>
          <cell r="K898">
            <v>4290</v>
          </cell>
          <cell r="L898">
            <v>4380</v>
          </cell>
          <cell r="M898">
            <v>4470</v>
          </cell>
          <cell r="N898">
            <v>4565</v>
          </cell>
        </row>
        <row r="899">
          <cell r="B899" t="str">
            <v>10.27.272.716.0000.1110</v>
          </cell>
          <cell r="C899" t="str">
            <v>Comm Serv Out Of School Care-Salaries-Regular</v>
          </cell>
          <cell r="D899" t="str">
            <v>7b_Expense</v>
          </cell>
          <cell r="E899">
            <v>47211.56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B900" t="str">
            <v>10.27.272.716.0000.1241</v>
          </cell>
          <cell r="C900" t="str">
            <v>Comm Serv Out Of School-Wage&amp;Ben-Otherreg-P&amp;R</v>
          </cell>
          <cell r="D900" t="str">
            <v>7b_Expense</v>
          </cell>
          <cell r="E900">
            <v>158331.18</v>
          </cell>
          <cell r="F900">
            <v>149827</v>
          </cell>
          <cell r="G900">
            <v>162166</v>
          </cell>
          <cell r="H900">
            <v>0</v>
          </cell>
          <cell r="I900">
            <v>0</v>
          </cell>
          <cell r="J900">
            <v>162166</v>
          </cell>
          <cell r="K900">
            <v>165410</v>
          </cell>
          <cell r="L900">
            <v>168720</v>
          </cell>
          <cell r="M900">
            <v>172095</v>
          </cell>
          <cell r="N900">
            <v>175540</v>
          </cell>
        </row>
        <row r="901">
          <cell r="B901" t="str">
            <v>10.27.272.716.0000.1400</v>
          </cell>
          <cell r="C901" t="str">
            <v>Comm Serv Out Of School Care-Benefits</v>
          </cell>
          <cell r="D901" t="str">
            <v>7b_Expense</v>
          </cell>
          <cell r="E901">
            <v>22239.99</v>
          </cell>
          <cell r="F901">
            <v>13377</v>
          </cell>
          <cell r="G901">
            <v>14351</v>
          </cell>
          <cell r="H901">
            <v>0</v>
          </cell>
          <cell r="I901">
            <v>0</v>
          </cell>
          <cell r="J901">
            <v>14351</v>
          </cell>
          <cell r="K901">
            <v>14640</v>
          </cell>
          <cell r="L901">
            <v>14935</v>
          </cell>
          <cell r="M901">
            <v>15235</v>
          </cell>
          <cell r="N901">
            <v>15540</v>
          </cell>
        </row>
        <row r="902">
          <cell r="B902" t="str">
            <v>10.27.272.716.0000.1492</v>
          </cell>
          <cell r="C902" t="str">
            <v>Comm Serv Out Of School Care-Toil</v>
          </cell>
          <cell r="D902" t="str">
            <v>7b_Expense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B903" t="str">
            <v>10.27.272.716.0000.2115</v>
          </cell>
          <cell r="C903" t="str">
            <v>Comm Serv Out Of School Care-Travel-Rented Vehicle</v>
          </cell>
          <cell r="D903" t="str">
            <v>7b_Expense</v>
          </cell>
          <cell r="E903">
            <v>1031.8499999999999</v>
          </cell>
          <cell r="F903">
            <v>1200</v>
          </cell>
          <cell r="G903">
            <v>1200</v>
          </cell>
          <cell r="H903">
            <v>0</v>
          </cell>
          <cell r="I903">
            <v>0</v>
          </cell>
          <cell r="J903">
            <v>1200</v>
          </cell>
          <cell r="K903">
            <v>1225</v>
          </cell>
          <cell r="L903">
            <v>1250</v>
          </cell>
          <cell r="M903">
            <v>1275</v>
          </cell>
          <cell r="N903">
            <v>1305</v>
          </cell>
        </row>
        <row r="904">
          <cell r="B904" t="str">
            <v>10.27.272.716.0000.2131</v>
          </cell>
          <cell r="D904" t="str">
            <v>7b_Expense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B905" t="str">
            <v>10.27.272.716.0000.2349</v>
          </cell>
          <cell r="C905" t="str">
            <v>Comm Serv Out Of School Care-Affiliation Fees</v>
          </cell>
          <cell r="D905" t="str">
            <v>7b_Expense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B906" t="str">
            <v>10.27.272.716.0000.2610</v>
          </cell>
          <cell r="D906" t="str">
            <v>7b_Expense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B907" t="str">
            <v>10.27.272.716.0000.5101</v>
          </cell>
          <cell r="C907" t="str">
            <v>Comm Serv Out Of School-Food And Bev For Consumpti</v>
          </cell>
          <cell r="D907" t="str">
            <v>7b_Expense</v>
          </cell>
          <cell r="E907">
            <v>4407.58</v>
          </cell>
          <cell r="F907">
            <v>4600</v>
          </cell>
          <cell r="G907">
            <v>4600</v>
          </cell>
          <cell r="H907">
            <v>0</v>
          </cell>
          <cell r="I907">
            <v>0</v>
          </cell>
          <cell r="J907">
            <v>4600</v>
          </cell>
          <cell r="K907">
            <v>4695</v>
          </cell>
          <cell r="L907">
            <v>4790</v>
          </cell>
          <cell r="M907">
            <v>4890</v>
          </cell>
          <cell r="N907">
            <v>4990</v>
          </cell>
        </row>
        <row r="908">
          <cell r="B908" t="str">
            <v>10.27.272.716.0000.5410</v>
          </cell>
          <cell r="C908" t="str">
            <v>Comm Serv-Out Of School-Uniforms &amp; Clothing</v>
          </cell>
          <cell r="D908" t="str">
            <v>7b_Expense</v>
          </cell>
          <cell r="E908">
            <v>339.19</v>
          </cell>
          <cell r="F908">
            <v>350</v>
          </cell>
          <cell r="G908">
            <v>350</v>
          </cell>
          <cell r="H908">
            <v>0</v>
          </cell>
          <cell r="I908">
            <v>0</v>
          </cell>
          <cell r="J908">
            <v>350</v>
          </cell>
          <cell r="K908">
            <v>360</v>
          </cell>
          <cell r="L908">
            <v>370</v>
          </cell>
          <cell r="M908">
            <v>380</v>
          </cell>
          <cell r="N908">
            <v>390</v>
          </cell>
        </row>
        <row r="909">
          <cell r="B909" t="str">
            <v>10.27.272.716.0000.5610</v>
          </cell>
          <cell r="C909" t="str">
            <v>Comm Serv-Out Of School-Veh/Equip Parts</v>
          </cell>
          <cell r="D909" t="str">
            <v>7b_Expense</v>
          </cell>
          <cell r="E909">
            <v>0</v>
          </cell>
          <cell r="F909">
            <v>250</v>
          </cell>
          <cell r="G909">
            <v>250</v>
          </cell>
          <cell r="H909">
            <v>0</v>
          </cell>
          <cell r="I909">
            <v>0</v>
          </cell>
          <cell r="J909">
            <v>250</v>
          </cell>
          <cell r="K909">
            <v>255</v>
          </cell>
          <cell r="L909">
            <v>265</v>
          </cell>
          <cell r="M909">
            <v>275</v>
          </cell>
          <cell r="N909">
            <v>285</v>
          </cell>
        </row>
        <row r="910">
          <cell r="B910" t="str">
            <v>10.27.272.716.0000.5910</v>
          </cell>
          <cell r="C910" t="str">
            <v>Comm Serv Out Of School Care-First Aid</v>
          </cell>
          <cell r="D910" t="str">
            <v>7b_Expense</v>
          </cell>
          <cell r="E910">
            <v>110.5</v>
          </cell>
          <cell r="F910">
            <v>150</v>
          </cell>
          <cell r="G910">
            <v>150</v>
          </cell>
          <cell r="H910">
            <v>0</v>
          </cell>
          <cell r="I910">
            <v>0</v>
          </cell>
          <cell r="J910">
            <v>150</v>
          </cell>
          <cell r="K910">
            <v>150</v>
          </cell>
          <cell r="L910">
            <v>150</v>
          </cell>
          <cell r="M910">
            <v>150</v>
          </cell>
          <cell r="N910">
            <v>150</v>
          </cell>
        </row>
        <row r="911">
          <cell r="B911" t="str">
            <v>10.27.272.716.0000.5930</v>
          </cell>
          <cell r="C911" t="str">
            <v>Comm Serv Out Of School Care-Other Goods</v>
          </cell>
          <cell r="D911" t="str">
            <v>7b_Expense</v>
          </cell>
          <cell r="E911">
            <v>10300.969999999999</v>
          </cell>
          <cell r="F911">
            <v>9410</v>
          </cell>
          <cell r="G911">
            <v>10500</v>
          </cell>
          <cell r="H911">
            <v>0</v>
          </cell>
          <cell r="I911">
            <v>0</v>
          </cell>
          <cell r="J911">
            <v>10500</v>
          </cell>
          <cell r="K911">
            <v>10710</v>
          </cell>
          <cell r="L911">
            <v>10925</v>
          </cell>
          <cell r="M911">
            <v>11145</v>
          </cell>
          <cell r="N911">
            <v>11370</v>
          </cell>
        </row>
        <row r="912">
          <cell r="B912" t="str">
            <v>10.27.272.717.0000.1110</v>
          </cell>
          <cell r="C912" t="str">
            <v>Comm Serv Teen Centre-Salaries-Regular</v>
          </cell>
          <cell r="D912" t="str">
            <v>7b_Expense</v>
          </cell>
          <cell r="E912">
            <v>50205.77</v>
          </cell>
          <cell r="F912">
            <v>48850</v>
          </cell>
          <cell r="G912">
            <v>50320</v>
          </cell>
          <cell r="H912">
            <v>0</v>
          </cell>
          <cell r="I912">
            <v>0</v>
          </cell>
          <cell r="J912">
            <v>50320</v>
          </cell>
          <cell r="K912">
            <v>51330</v>
          </cell>
          <cell r="L912">
            <v>52360</v>
          </cell>
          <cell r="M912">
            <v>53410</v>
          </cell>
          <cell r="N912">
            <v>54480</v>
          </cell>
        </row>
        <row r="913">
          <cell r="B913" t="str">
            <v>10.27.272.717.0000.1132</v>
          </cell>
          <cell r="C913" t="str">
            <v>Comm Serv Teen Centre-Salaries- Shift Differential</v>
          </cell>
          <cell r="D913" t="str">
            <v>7b_Expense</v>
          </cell>
          <cell r="E913">
            <v>441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B914" t="str">
            <v>10.27.272.717.0000.1210</v>
          </cell>
          <cell r="C914" t="str">
            <v>Comm Serv-Teen Centre-Wage&amp;Ben-Ft-Reg-Pw</v>
          </cell>
          <cell r="D914" t="str">
            <v>7b_Expense</v>
          </cell>
          <cell r="E914">
            <v>1072.49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B915" t="str">
            <v>10.27.272.717.0000.1240</v>
          </cell>
          <cell r="C915" t="str">
            <v>Comm Serv Teen Centre-Other Reg-Pw-Pt</v>
          </cell>
          <cell r="D915" t="str">
            <v>7b_Expense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B916" t="str">
            <v>10.27.272.717.0000.1241</v>
          </cell>
          <cell r="C916" t="str">
            <v>Comm Serv Teen Centre-Wage&amp;Benefit-Otherreg-P&amp;R</v>
          </cell>
          <cell r="D916" t="str">
            <v>7b_Expense</v>
          </cell>
          <cell r="E916">
            <v>23985.63</v>
          </cell>
          <cell r="F916">
            <v>33353</v>
          </cell>
          <cell r="G916">
            <v>36820</v>
          </cell>
          <cell r="H916">
            <v>0</v>
          </cell>
          <cell r="I916">
            <v>0</v>
          </cell>
          <cell r="J916">
            <v>36820</v>
          </cell>
          <cell r="K916">
            <v>37560</v>
          </cell>
          <cell r="L916">
            <v>38315</v>
          </cell>
          <cell r="M916">
            <v>39085</v>
          </cell>
          <cell r="N916">
            <v>39870</v>
          </cell>
        </row>
        <row r="917">
          <cell r="B917" t="str">
            <v>10.27.272.717.0000.1242</v>
          </cell>
          <cell r="D917" t="str">
            <v>7b_Expense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B918" t="str">
            <v>10.27.272.717.0000.1400</v>
          </cell>
          <cell r="C918" t="str">
            <v>Comm Serv Teen Centre-Benefits</v>
          </cell>
          <cell r="D918" t="str">
            <v>7b_Expense</v>
          </cell>
          <cell r="E918">
            <v>12251.17</v>
          </cell>
          <cell r="F918">
            <v>17874</v>
          </cell>
          <cell r="G918">
            <v>11450</v>
          </cell>
          <cell r="H918">
            <v>0</v>
          </cell>
          <cell r="I918">
            <v>0</v>
          </cell>
          <cell r="J918">
            <v>11450</v>
          </cell>
          <cell r="K918">
            <v>11680</v>
          </cell>
          <cell r="L918">
            <v>11915</v>
          </cell>
          <cell r="M918">
            <v>12155</v>
          </cell>
          <cell r="N918">
            <v>12400</v>
          </cell>
        </row>
        <row r="919">
          <cell r="B919" t="str">
            <v>10.27.272.717.0000.1482</v>
          </cell>
          <cell r="C919" t="str">
            <v>Comm Serv Teen Centre- Employee Toil</v>
          </cell>
          <cell r="D919" t="str">
            <v>7b_Expense</v>
          </cell>
          <cell r="E919">
            <v>429.44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B920" t="str">
            <v>10.27.272.717.0000.2135</v>
          </cell>
          <cell r="C920" t="str">
            <v>Comm Serv Teen Centre-Cablevision</v>
          </cell>
          <cell r="D920" t="str">
            <v>7b_Expense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B921" t="str">
            <v>10.27.272.717.0000.2375</v>
          </cell>
          <cell r="C921" t="str">
            <v>Comm Serv Teen Centre-Insurance-General</v>
          </cell>
          <cell r="D921" t="str">
            <v>7b_Expense</v>
          </cell>
          <cell r="E921">
            <v>219.31</v>
          </cell>
          <cell r="F921">
            <v>300</v>
          </cell>
          <cell r="G921">
            <v>300</v>
          </cell>
          <cell r="H921">
            <v>0</v>
          </cell>
          <cell r="I921">
            <v>0</v>
          </cell>
          <cell r="J921">
            <v>300</v>
          </cell>
          <cell r="K921">
            <v>310</v>
          </cell>
          <cell r="L921">
            <v>320</v>
          </cell>
          <cell r="M921">
            <v>330</v>
          </cell>
          <cell r="N921">
            <v>340</v>
          </cell>
        </row>
        <row r="922">
          <cell r="B922" t="str">
            <v>10.27.272.717.0000.2520</v>
          </cell>
          <cell r="C922" t="str">
            <v>Comm Serv Teen Centre-Purchased Mtc-Bldgs</v>
          </cell>
          <cell r="D922" t="str">
            <v>7b_Expense</v>
          </cell>
          <cell r="E922">
            <v>3935.66</v>
          </cell>
          <cell r="F922">
            <v>7500</v>
          </cell>
          <cell r="G922">
            <v>5000</v>
          </cell>
          <cell r="H922">
            <v>0</v>
          </cell>
          <cell r="I922">
            <v>0</v>
          </cell>
          <cell r="J922">
            <v>5000</v>
          </cell>
          <cell r="K922">
            <v>5100</v>
          </cell>
          <cell r="L922">
            <v>5205</v>
          </cell>
          <cell r="M922">
            <v>5310</v>
          </cell>
          <cell r="N922">
            <v>5420</v>
          </cell>
        </row>
        <row r="923">
          <cell r="B923" t="str">
            <v>10.27.272.717.0000.2610</v>
          </cell>
          <cell r="C923" t="str">
            <v>Comm Serv Teen Centre-Rentals-Bldgs</v>
          </cell>
          <cell r="D923" t="str">
            <v>7b_Expense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B924" t="str">
            <v>10.27.272.717.0000.4292</v>
          </cell>
          <cell r="C924" t="str">
            <v>Comm Serv Teen Centre-Electricity</v>
          </cell>
          <cell r="D924" t="str">
            <v>7b_Expense</v>
          </cell>
          <cell r="E924">
            <v>1542.74</v>
          </cell>
          <cell r="F924">
            <v>1800</v>
          </cell>
          <cell r="G924">
            <v>1800</v>
          </cell>
          <cell r="H924">
            <v>0</v>
          </cell>
          <cell r="I924">
            <v>0</v>
          </cell>
          <cell r="J924">
            <v>1800</v>
          </cell>
          <cell r="K924">
            <v>1840</v>
          </cell>
          <cell r="L924">
            <v>1880</v>
          </cell>
          <cell r="M924">
            <v>1920</v>
          </cell>
          <cell r="N924">
            <v>1960</v>
          </cell>
        </row>
        <row r="925">
          <cell r="B925" t="str">
            <v>10.27.272.717.0000.4405</v>
          </cell>
          <cell r="C925" t="str">
            <v>Comm Serv Teen Centre-Water</v>
          </cell>
          <cell r="D925" t="str">
            <v>7b_Expense</v>
          </cell>
          <cell r="E925">
            <v>193.1</v>
          </cell>
          <cell r="F925">
            <v>400</v>
          </cell>
          <cell r="G925">
            <v>400</v>
          </cell>
          <cell r="H925">
            <v>0</v>
          </cell>
          <cell r="I925">
            <v>0</v>
          </cell>
          <cell r="J925">
            <v>400</v>
          </cell>
          <cell r="K925">
            <v>410</v>
          </cell>
          <cell r="L925">
            <v>420</v>
          </cell>
          <cell r="M925">
            <v>430</v>
          </cell>
          <cell r="N925">
            <v>440</v>
          </cell>
        </row>
        <row r="926">
          <cell r="B926" t="str">
            <v>10.27.272.717.0000.5102</v>
          </cell>
          <cell r="C926" t="str">
            <v>Comm Serv Teen Centre-Food For Resale</v>
          </cell>
          <cell r="D926" t="str">
            <v>7b_Expense</v>
          </cell>
          <cell r="E926">
            <v>296.55</v>
          </cell>
          <cell r="F926">
            <v>1100</v>
          </cell>
          <cell r="G926">
            <v>1100</v>
          </cell>
          <cell r="H926">
            <v>0</v>
          </cell>
          <cell r="I926">
            <v>0</v>
          </cell>
          <cell r="J926">
            <v>1100</v>
          </cell>
          <cell r="K926">
            <v>1125</v>
          </cell>
          <cell r="L926">
            <v>1150</v>
          </cell>
          <cell r="M926">
            <v>1175</v>
          </cell>
          <cell r="N926">
            <v>1200</v>
          </cell>
        </row>
        <row r="927">
          <cell r="B927" t="str">
            <v>10.27.272.717.0000.5310</v>
          </cell>
          <cell r="C927" t="str">
            <v>Comm Serv Teen Centre-Furnace Oil/Stove Oil/Etc</v>
          </cell>
          <cell r="D927" t="str">
            <v>7b_Expense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B928" t="str">
            <v>10.27.272.717.0000.5930</v>
          </cell>
          <cell r="C928" t="str">
            <v>Comm Serv Teen Centre-Other Goods And Materials</v>
          </cell>
          <cell r="D928" t="str">
            <v>7b_Expense</v>
          </cell>
          <cell r="E928">
            <v>4367.25</v>
          </cell>
          <cell r="F928">
            <v>7070</v>
          </cell>
          <cell r="G928">
            <v>7800</v>
          </cell>
          <cell r="H928">
            <v>0</v>
          </cell>
          <cell r="I928">
            <v>0</v>
          </cell>
          <cell r="J928">
            <v>7800</v>
          </cell>
          <cell r="K928">
            <v>9170</v>
          </cell>
          <cell r="L928">
            <v>9340</v>
          </cell>
          <cell r="M928">
            <v>9515</v>
          </cell>
          <cell r="N928">
            <v>9695</v>
          </cell>
        </row>
        <row r="929">
          <cell r="B929" t="str">
            <v>10.27.272.723.0000.1241</v>
          </cell>
          <cell r="C929" t="str">
            <v>Comm Serv Special Camp-Wagebenefit-Otherreg-P&amp;R</v>
          </cell>
          <cell r="D929" t="str">
            <v>7b_Expense</v>
          </cell>
          <cell r="E929">
            <v>8795.5499999999993</v>
          </cell>
          <cell r="F929">
            <v>15602</v>
          </cell>
          <cell r="G929">
            <v>16204</v>
          </cell>
          <cell r="H929">
            <v>0</v>
          </cell>
          <cell r="I929">
            <v>0</v>
          </cell>
          <cell r="J929">
            <v>16204</v>
          </cell>
          <cell r="K929">
            <v>16530</v>
          </cell>
          <cell r="L929">
            <v>16865</v>
          </cell>
          <cell r="M929">
            <v>17205</v>
          </cell>
          <cell r="N929">
            <v>17550</v>
          </cell>
        </row>
        <row r="930">
          <cell r="B930" t="str">
            <v>10.27.272.723.0000.1400</v>
          </cell>
          <cell r="C930" t="str">
            <v>Comm Serv Special Camp-Benefits</v>
          </cell>
          <cell r="D930" t="str">
            <v>7b_Expense</v>
          </cell>
          <cell r="E930">
            <v>723.93</v>
          </cell>
          <cell r="F930">
            <v>1393</v>
          </cell>
          <cell r="G930">
            <v>1147</v>
          </cell>
          <cell r="H930">
            <v>0</v>
          </cell>
          <cell r="I930">
            <v>0</v>
          </cell>
          <cell r="J930">
            <v>1147</v>
          </cell>
          <cell r="K930">
            <v>1170</v>
          </cell>
          <cell r="L930">
            <v>1195</v>
          </cell>
          <cell r="M930">
            <v>1220</v>
          </cell>
          <cell r="N930">
            <v>1245</v>
          </cell>
        </row>
        <row r="931">
          <cell r="B931" t="str">
            <v>10.27.272.723.0000.2115</v>
          </cell>
          <cell r="C931" t="str">
            <v>Comm Serv Specialty Camps-Travel-Rented Vehicles</v>
          </cell>
          <cell r="D931" t="str">
            <v>7b_Expense</v>
          </cell>
          <cell r="E931">
            <v>3946.99</v>
          </cell>
          <cell r="F931">
            <v>4000</v>
          </cell>
          <cell r="G931">
            <v>4000</v>
          </cell>
          <cell r="H931">
            <v>0</v>
          </cell>
          <cell r="I931">
            <v>0</v>
          </cell>
          <cell r="J931">
            <v>4000</v>
          </cell>
          <cell r="K931">
            <v>4080</v>
          </cell>
          <cell r="L931">
            <v>4165</v>
          </cell>
          <cell r="M931">
            <v>4250</v>
          </cell>
          <cell r="N931">
            <v>4335</v>
          </cell>
        </row>
        <row r="932">
          <cell r="B932" t="str">
            <v>10.27.272.723.0000.2358</v>
          </cell>
          <cell r="C932" t="str">
            <v>Comm Serv Specialty Camp-Rec Instruction Services</v>
          </cell>
          <cell r="D932" t="str">
            <v>7b_Expense</v>
          </cell>
          <cell r="E932">
            <v>22192.38</v>
          </cell>
          <cell r="F932">
            <v>20000</v>
          </cell>
          <cell r="G932">
            <v>20800</v>
          </cell>
          <cell r="H932">
            <v>0</v>
          </cell>
          <cell r="I932">
            <v>0</v>
          </cell>
          <cell r="J932">
            <v>20800</v>
          </cell>
          <cell r="K932">
            <v>21220</v>
          </cell>
          <cell r="L932">
            <v>21645</v>
          </cell>
          <cell r="M932">
            <v>22080</v>
          </cell>
          <cell r="N932">
            <v>22525</v>
          </cell>
        </row>
        <row r="933">
          <cell r="B933" t="str">
            <v>10.27.272.723.0000.5930</v>
          </cell>
          <cell r="C933" t="str">
            <v>Comm Serv Specialty Camps-Other Goods</v>
          </cell>
          <cell r="D933" t="str">
            <v>7b_Expense</v>
          </cell>
          <cell r="E933">
            <v>2229.06</v>
          </cell>
          <cell r="F933">
            <v>2500</v>
          </cell>
          <cell r="G933">
            <v>3150</v>
          </cell>
          <cell r="H933">
            <v>0</v>
          </cell>
          <cell r="I933">
            <v>0</v>
          </cell>
          <cell r="J933">
            <v>3150</v>
          </cell>
          <cell r="K933">
            <v>3215</v>
          </cell>
          <cell r="L933">
            <v>3280</v>
          </cell>
          <cell r="M933">
            <v>3350</v>
          </cell>
          <cell r="N933">
            <v>3420</v>
          </cell>
        </row>
        <row r="934">
          <cell r="B934" t="str">
            <v>10.27.272.724.0000.1241</v>
          </cell>
          <cell r="D934" t="str">
            <v>7b_Expense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B935" t="str">
            <v>10.27.272.724.0000.1400</v>
          </cell>
          <cell r="D935" t="str">
            <v>7b_Expense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B936" t="str">
            <v>10.27.272.724.0000.2358</v>
          </cell>
          <cell r="C936" t="str">
            <v>Comm Serv Comm Dev-Rec Instruction Services</v>
          </cell>
          <cell r="D936" t="str">
            <v>7b_Expense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B937" t="str">
            <v>10.27.272.724.0000.5930</v>
          </cell>
          <cell r="C937" t="str">
            <v>Comm Serv Comm Dev-Other Goods And Materials</v>
          </cell>
          <cell r="D937" t="str">
            <v>7b_Expense</v>
          </cell>
          <cell r="E937">
            <v>0</v>
          </cell>
          <cell r="F937">
            <v>5000</v>
          </cell>
          <cell r="G937">
            <v>0</v>
          </cell>
          <cell r="H937">
            <v>0</v>
          </cell>
          <cell r="I937">
            <v>5000</v>
          </cell>
          <cell r="J937">
            <v>5000</v>
          </cell>
          <cell r="K937">
            <v>5100</v>
          </cell>
          <cell r="L937">
            <v>5205</v>
          </cell>
          <cell r="M937">
            <v>5310</v>
          </cell>
          <cell r="N937">
            <v>5420</v>
          </cell>
        </row>
        <row r="938">
          <cell r="B938" t="str">
            <v>10.27.272.725.0000.2358</v>
          </cell>
          <cell r="D938" t="str">
            <v>7b_Expense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B939" t="str">
            <v>10.27.272.725.0000.2610</v>
          </cell>
          <cell r="D939" t="str">
            <v>7b_Expense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B940" t="str">
            <v>10.27.272.725.0000.5930</v>
          </cell>
          <cell r="C940" t="str">
            <v>Comm Serv Comm Theatre-Other Goods</v>
          </cell>
          <cell r="D940" t="str">
            <v>7b_Expense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B941" t="str">
            <v>10.27.273.121.0000.1110</v>
          </cell>
          <cell r="C941" t="str">
            <v>Swimming Pool Admin-Salaries-Regular</v>
          </cell>
          <cell r="D941" t="str">
            <v>7b_Expense</v>
          </cell>
          <cell r="E941">
            <v>67448.52</v>
          </cell>
          <cell r="F941">
            <v>83230</v>
          </cell>
          <cell r="G941">
            <v>85732</v>
          </cell>
          <cell r="H941">
            <v>50323</v>
          </cell>
          <cell r="I941">
            <v>0</v>
          </cell>
          <cell r="J941">
            <v>136055</v>
          </cell>
          <cell r="K941">
            <v>138780</v>
          </cell>
          <cell r="L941">
            <v>141560</v>
          </cell>
          <cell r="M941">
            <v>144395</v>
          </cell>
          <cell r="N941">
            <v>147285</v>
          </cell>
        </row>
        <row r="942">
          <cell r="B942" t="str">
            <v>10.27.273.121.0000.1120</v>
          </cell>
          <cell r="D942" t="str">
            <v>7b_Expense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B943" t="str">
            <v>10.27.273.121.0000.1130</v>
          </cell>
          <cell r="D943" t="str">
            <v>7b_Expense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B944" t="str">
            <v>10.27.273.121.0000.1131</v>
          </cell>
          <cell r="C944" t="str">
            <v>Swimming Pool Admin-Salaries-Acting Pay</v>
          </cell>
          <cell r="D944" t="str">
            <v>7b_Expense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B945" t="str">
            <v>10.27.273.121.0000.1136</v>
          </cell>
          <cell r="D945" t="str">
            <v>7b_Expense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B946" t="str">
            <v>10.27.273.121.0000.1400</v>
          </cell>
          <cell r="C946" t="str">
            <v>Swimming Pool Admin-Beneftis</v>
          </cell>
          <cell r="D946" t="str">
            <v>7b_Expense</v>
          </cell>
          <cell r="E946">
            <v>14859.07</v>
          </cell>
          <cell r="F946">
            <v>18210</v>
          </cell>
          <cell r="G946">
            <v>21600</v>
          </cell>
          <cell r="H946">
            <v>11450</v>
          </cell>
          <cell r="I946">
            <v>0</v>
          </cell>
          <cell r="J946">
            <v>33050</v>
          </cell>
          <cell r="K946">
            <v>33715</v>
          </cell>
          <cell r="L946">
            <v>34395</v>
          </cell>
          <cell r="M946">
            <v>35085</v>
          </cell>
          <cell r="N946">
            <v>35790</v>
          </cell>
        </row>
        <row r="947">
          <cell r="B947" t="str">
            <v>10.27.273.121.0000.1482</v>
          </cell>
          <cell r="C947" t="str">
            <v>Swimming Pool Admin-Toil</v>
          </cell>
          <cell r="D947" t="str">
            <v>7b_Expense</v>
          </cell>
          <cell r="E947">
            <v>3657.54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B948" t="str">
            <v>10.27.273.121.0000.2340</v>
          </cell>
          <cell r="D948" t="str">
            <v>7b_Expense</v>
          </cell>
          <cell r="E948">
            <v>0</v>
          </cell>
          <cell r="F948">
            <v>0</v>
          </cell>
          <cell r="G948">
            <v>0</v>
          </cell>
          <cell r="H948">
            <v>5125</v>
          </cell>
          <cell r="I948">
            <v>0</v>
          </cell>
          <cell r="J948">
            <v>5125</v>
          </cell>
          <cell r="K948">
            <v>5230</v>
          </cell>
          <cell r="L948">
            <v>5335</v>
          </cell>
          <cell r="M948">
            <v>5445</v>
          </cell>
          <cell r="N948">
            <v>5555</v>
          </cell>
        </row>
        <row r="949">
          <cell r="B949" t="str">
            <v>10.27.273.121.0000.5930</v>
          </cell>
          <cell r="C949" t="str">
            <v>Swimming Pool Admin-Other Goods And Materials</v>
          </cell>
          <cell r="D949" t="str">
            <v>7b_Expense</v>
          </cell>
          <cell r="E949">
            <v>4973.45</v>
          </cell>
          <cell r="F949">
            <v>4500</v>
          </cell>
          <cell r="G949">
            <v>5000</v>
          </cell>
          <cell r="H949">
            <v>0</v>
          </cell>
          <cell r="I949">
            <v>0</v>
          </cell>
          <cell r="J949">
            <v>5000</v>
          </cell>
          <cell r="K949">
            <v>5100</v>
          </cell>
          <cell r="L949">
            <v>5205</v>
          </cell>
          <cell r="M949">
            <v>5310</v>
          </cell>
          <cell r="N949">
            <v>5420</v>
          </cell>
        </row>
        <row r="950">
          <cell r="B950" t="str">
            <v>10.27.273.718.0000.1241</v>
          </cell>
          <cell r="C950" t="str">
            <v>Lifeguarding-Wages &amp; Benefits-Other-Reg-P&amp;R</v>
          </cell>
          <cell r="D950" t="str">
            <v>7b_Expense</v>
          </cell>
          <cell r="E950">
            <v>295385.12</v>
          </cell>
          <cell r="F950">
            <v>303922</v>
          </cell>
          <cell r="G950">
            <v>274906</v>
          </cell>
          <cell r="H950">
            <v>0</v>
          </cell>
          <cell r="I950">
            <v>0</v>
          </cell>
          <cell r="J950">
            <v>274906</v>
          </cell>
          <cell r="K950">
            <v>280405</v>
          </cell>
          <cell r="L950">
            <v>286015</v>
          </cell>
          <cell r="M950">
            <v>291740</v>
          </cell>
          <cell r="N950">
            <v>297575</v>
          </cell>
        </row>
        <row r="951">
          <cell r="B951" t="str">
            <v>10.27.273.718.0000.1400</v>
          </cell>
          <cell r="C951" t="str">
            <v>Lifeguarding-Benefits</v>
          </cell>
          <cell r="D951" t="str">
            <v>7b_Expense</v>
          </cell>
          <cell r="E951">
            <v>27995.3</v>
          </cell>
          <cell r="F951">
            <v>27136</v>
          </cell>
          <cell r="G951">
            <v>19462</v>
          </cell>
          <cell r="H951">
            <v>0</v>
          </cell>
          <cell r="I951">
            <v>0</v>
          </cell>
          <cell r="J951">
            <v>19462</v>
          </cell>
          <cell r="K951">
            <v>19855</v>
          </cell>
          <cell r="L951">
            <v>20255</v>
          </cell>
          <cell r="M951">
            <v>20665</v>
          </cell>
          <cell r="N951">
            <v>21080</v>
          </cell>
        </row>
        <row r="952">
          <cell r="B952" t="str">
            <v>10.27.273.718.0000.1482</v>
          </cell>
          <cell r="C952" t="str">
            <v>Lifeguading-Toil-Rpt</v>
          </cell>
          <cell r="D952" t="str">
            <v>7b_Expense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B953" t="str">
            <v>10.27.273.718.0000.1492</v>
          </cell>
          <cell r="C953" t="str">
            <v>Lifeguarding-Toil</v>
          </cell>
          <cell r="D953" t="str">
            <v>7b_Expense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B954" t="str">
            <v>10.27.273.718.0000.5910</v>
          </cell>
          <cell r="C954" t="str">
            <v>Lifeguarding-First Aid Supplies</v>
          </cell>
          <cell r="D954" t="str">
            <v>7b_Expense</v>
          </cell>
          <cell r="E954">
            <v>1671.42</v>
          </cell>
          <cell r="F954">
            <v>2000</v>
          </cell>
          <cell r="G954">
            <v>2000</v>
          </cell>
          <cell r="H954">
            <v>0</v>
          </cell>
          <cell r="I954">
            <v>0</v>
          </cell>
          <cell r="J954">
            <v>2000</v>
          </cell>
          <cell r="K954">
            <v>2040</v>
          </cell>
          <cell r="L954">
            <v>2085</v>
          </cell>
          <cell r="M954">
            <v>2130</v>
          </cell>
          <cell r="N954">
            <v>2175</v>
          </cell>
        </row>
        <row r="955">
          <cell r="B955" t="str">
            <v>10.27.273.718.0000.5930</v>
          </cell>
          <cell r="C955" t="str">
            <v>Lifeguarding-Other Goods And Materials</v>
          </cell>
          <cell r="D955" t="str">
            <v>7b_Expense</v>
          </cell>
          <cell r="E955">
            <v>11966.77</v>
          </cell>
          <cell r="F955">
            <v>11310</v>
          </cell>
          <cell r="G955">
            <v>17540</v>
          </cell>
          <cell r="H955">
            <v>0</v>
          </cell>
          <cell r="I955">
            <v>0</v>
          </cell>
          <cell r="J955">
            <v>17540</v>
          </cell>
          <cell r="K955">
            <v>17895</v>
          </cell>
          <cell r="L955">
            <v>18255</v>
          </cell>
          <cell r="M955">
            <v>18625</v>
          </cell>
          <cell r="N955">
            <v>19000</v>
          </cell>
        </row>
        <row r="956">
          <cell r="B956" t="str">
            <v>10.27.273.719.0000.1110</v>
          </cell>
          <cell r="C956" t="str">
            <v>Swimming Instruction-Salaries-Regular</v>
          </cell>
          <cell r="D956" t="str">
            <v>7b_Expense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B957" t="str">
            <v>10.27.273.719.0000.1241</v>
          </cell>
          <cell r="C957" t="str">
            <v>Swimming Instruction-Wage&amp;Benefit-Otherreg-P&amp;R</v>
          </cell>
          <cell r="D957" t="str">
            <v>7b_Expense</v>
          </cell>
          <cell r="E957">
            <v>117206.27</v>
          </cell>
          <cell r="F957">
            <v>121706</v>
          </cell>
          <cell r="G957">
            <v>126433</v>
          </cell>
          <cell r="H957">
            <v>0</v>
          </cell>
          <cell r="I957">
            <v>0</v>
          </cell>
          <cell r="J957">
            <v>126433</v>
          </cell>
          <cell r="K957">
            <v>128965</v>
          </cell>
          <cell r="L957">
            <v>131545</v>
          </cell>
          <cell r="M957">
            <v>134180</v>
          </cell>
          <cell r="N957">
            <v>136865</v>
          </cell>
        </row>
        <row r="958">
          <cell r="B958" t="str">
            <v>10.27.273.719.0000.1242</v>
          </cell>
          <cell r="C958" t="str">
            <v>Swimming Instruction-Wge &amp; Benefits-Other-Pt-P &amp;R</v>
          </cell>
          <cell r="D958" t="str">
            <v>7b_Expense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B959" t="str">
            <v>10.27.273.719.0000.1400</v>
          </cell>
          <cell r="C959" t="str">
            <v>Swimming Instruction-Benefits</v>
          </cell>
          <cell r="D959" t="str">
            <v>7b_Expense</v>
          </cell>
          <cell r="E959">
            <v>8835.83</v>
          </cell>
          <cell r="F959">
            <v>10867</v>
          </cell>
          <cell r="G959">
            <v>8951</v>
          </cell>
          <cell r="H959">
            <v>0</v>
          </cell>
          <cell r="I959">
            <v>0</v>
          </cell>
          <cell r="J959">
            <v>8951</v>
          </cell>
          <cell r="K959">
            <v>9135</v>
          </cell>
          <cell r="L959">
            <v>9320</v>
          </cell>
          <cell r="M959">
            <v>9510</v>
          </cell>
          <cell r="N959">
            <v>9705</v>
          </cell>
        </row>
        <row r="960">
          <cell r="B960" t="str">
            <v>10.27.273.719.0000.2349</v>
          </cell>
          <cell r="C960" t="str">
            <v>Swimming Instruction-Affiliation Fees</v>
          </cell>
          <cell r="D960" t="str">
            <v>7b_Expense</v>
          </cell>
          <cell r="E960">
            <v>10792.29</v>
          </cell>
          <cell r="F960">
            <v>12810</v>
          </cell>
          <cell r="G960">
            <v>12810</v>
          </cell>
          <cell r="H960">
            <v>0</v>
          </cell>
          <cell r="I960">
            <v>0</v>
          </cell>
          <cell r="J960">
            <v>12810</v>
          </cell>
          <cell r="K960">
            <v>13070</v>
          </cell>
          <cell r="L960">
            <v>13335</v>
          </cell>
          <cell r="M960">
            <v>13605</v>
          </cell>
          <cell r="N960">
            <v>13880</v>
          </cell>
        </row>
        <row r="961">
          <cell r="B961" t="str">
            <v>10.27.273.719.0000.2358</v>
          </cell>
          <cell r="C961" t="str">
            <v>Swimming Instruction-Rec Instruction Service</v>
          </cell>
          <cell r="D961" t="str">
            <v>7b_Expense</v>
          </cell>
          <cell r="E961">
            <v>1232.5</v>
          </cell>
          <cell r="F961">
            <v>4000</v>
          </cell>
          <cell r="G961">
            <v>4000</v>
          </cell>
          <cell r="H961">
            <v>7125</v>
          </cell>
          <cell r="I961">
            <v>0</v>
          </cell>
          <cell r="J961">
            <v>11125</v>
          </cell>
          <cell r="K961">
            <v>11350</v>
          </cell>
          <cell r="L961">
            <v>11585</v>
          </cell>
          <cell r="M961">
            <v>11820</v>
          </cell>
          <cell r="N961">
            <v>12060</v>
          </cell>
        </row>
        <row r="962">
          <cell r="B962" t="str">
            <v>10.27.273.719.0000.5930</v>
          </cell>
          <cell r="C962" t="str">
            <v>Swimming Instruction-Other Goods And Materials</v>
          </cell>
          <cell r="D962" t="str">
            <v>7b_Expense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B963" t="str">
            <v>10.27.273.721.0000.5121</v>
          </cell>
          <cell r="C963" t="str">
            <v>Swim Shop-Swim Accessories</v>
          </cell>
          <cell r="D963" t="str">
            <v>7b_Expense</v>
          </cell>
          <cell r="E963">
            <v>8308.44</v>
          </cell>
          <cell r="F963">
            <v>0</v>
          </cell>
          <cell r="G963">
            <v>7000</v>
          </cell>
          <cell r="H963">
            <v>0</v>
          </cell>
          <cell r="I963">
            <v>0</v>
          </cell>
          <cell r="J963">
            <v>7000</v>
          </cell>
          <cell r="K963">
            <v>7140</v>
          </cell>
          <cell r="L963">
            <v>7285</v>
          </cell>
          <cell r="M963">
            <v>7435</v>
          </cell>
          <cell r="N963">
            <v>7585</v>
          </cell>
        </row>
        <row r="964">
          <cell r="B964" t="str">
            <v>10.27.273.721.0000.5940</v>
          </cell>
          <cell r="C964" t="str">
            <v>Swim Shop-Inventory Adjustments</v>
          </cell>
          <cell r="D964" t="str">
            <v>7b_Expense</v>
          </cell>
          <cell r="E964">
            <v>41.82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B965" t="str">
            <v>10.27.273.722.0000.1241</v>
          </cell>
          <cell r="C965" t="str">
            <v>Esq. Eats For Health-Wages &amp; Benefits</v>
          </cell>
          <cell r="D965" t="str">
            <v>7b_Expense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B966" t="str">
            <v>10.27.273.722.0000.1400</v>
          </cell>
          <cell r="C966" t="str">
            <v>Esq. Eats For Health-Benefits</v>
          </cell>
          <cell r="D966" t="str">
            <v>7b_Expense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B967" t="str">
            <v>10.27.273.722.0000.2330</v>
          </cell>
          <cell r="C967" t="str">
            <v>Esq. Eats For Health-Consultants</v>
          </cell>
          <cell r="D967" t="str">
            <v>7b_Expense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B968" t="str">
            <v>10.27.273.722.0000.5930</v>
          </cell>
          <cell r="C968" t="str">
            <v>Esq. Eats For Health-Other Goods/Services</v>
          </cell>
          <cell r="D968" t="str">
            <v>7b_Expense</v>
          </cell>
          <cell r="E968">
            <v>34.799999999999997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B969" t="str">
            <v>10.27.273.737.0000.1241</v>
          </cell>
          <cell r="C969" t="str">
            <v>Pool-School Prog-Wage&amp;Benefit-Otherreg-P&amp;R</v>
          </cell>
          <cell r="D969" t="str">
            <v>7b_Expense</v>
          </cell>
          <cell r="E969">
            <v>11988.6</v>
          </cell>
          <cell r="F969">
            <v>9874</v>
          </cell>
          <cell r="G969">
            <v>17918</v>
          </cell>
          <cell r="H969">
            <v>0</v>
          </cell>
          <cell r="I969">
            <v>0</v>
          </cell>
          <cell r="J969">
            <v>17918</v>
          </cell>
          <cell r="K969">
            <v>18280</v>
          </cell>
          <cell r="L969">
            <v>18650</v>
          </cell>
          <cell r="M969">
            <v>19025</v>
          </cell>
          <cell r="N969">
            <v>19410</v>
          </cell>
        </row>
        <row r="970">
          <cell r="B970" t="str">
            <v>10.27.273.737.0000.1400</v>
          </cell>
          <cell r="C970" t="str">
            <v>Pool-School Prog-Benefits</v>
          </cell>
          <cell r="D970" t="str">
            <v>7b_Expense</v>
          </cell>
          <cell r="E970">
            <v>933.87</v>
          </cell>
          <cell r="F970">
            <v>0</v>
          </cell>
          <cell r="G970">
            <v>673</v>
          </cell>
          <cell r="H970">
            <v>0</v>
          </cell>
          <cell r="I970">
            <v>0</v>
          </cell>
          <cell r="J970">
            <v>673</v>
          </cell>
          <cell r="K970">
            <v>690</v>
          </cell>
          <cell r="L970">
            <v>705</v>
          </cell>
          <cell r="M970">
            <v>720</v>
          </cell>
          <cell r="N970">
            <v>735</v>
          </cell>
        </row>
        <row r="971">
          <cell r="B971" t="str">
            <v>10.27.275.121.0000.1110</v>
          </cell>
          <cell r="C971" t="str">
            <v>Sc Admin-Salaries-Regular</v>
          </cell>
          <cell r="D971" t="str">
            <v>7b_Expense</v>
          </cell>
          <cell r="E971">
            <v>110996.16</v>
          </cell>
          <cell r="F971">
            <v>107050</v>
          </cell>
          <cell r="G971">
            <v>110660</v>
          </cell>
          <cell r="H971">
            <v>0</v>
          </cell>
          <cell r="I971">
            <v>0</v>
          </cell>
          <cell r="J971">
            <v>110660</v>
          </cell>
          <cell r="K971">
            <v>112875</v>
          </cell>
          <cell r="L971">
            <v>115135</v>
          </cell>
          <cell r="M971">
            <v>117440</v>
          </cell>
          <cell r="N971">
            <v>119790</v>
          </cell>
        </row>
        <row r="972">
          <cell r="B972" t="str">
            <v>10.27.275.121.0000.1120</v>
          </cell>
          <cell r="D972" t="str">
            <v>7b_Expense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B973" t="str">
            <v>10.27.275.121.0000.1130</v>
          </cell>
          <cell r="D973" t="str">
            <v>7b_Expense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B974" t="str">
            <v>10.27.275.121.0000.1131</v>
          </cell>
          <cell r="C974" t="str">
            <v>Sc Admin-Salaries-Acting Pay</v>
          </cell>
          <cell r="D974" t="str">
            <v>7b_Expense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B975" t="str">
            <v>10.27.275.121.0000.1136</v>
          </cell>
          <cell r="C975" t="str">
            <v>Sc Admin-Salaries-Severance Pay</v>
          </cell>
          <cell r="D975" t="str">
            <v>7b_Expense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B976" t="str">
            <v>10.27.275.121.0000.1241</v>
          </cell>
          <cell r="C976" t="str">
            <v>Sc Admin-Wage&amp;Benefit-Other-Reg-P&amp;R</v>
          </cell>
          <cell r="D976" t="str">
            <v>7b_Expense</v>
          </cell>
          <cell r="E976">
            <v>60702.16</v>
          </cell>
          <cell r="F976">
            <v>72328</v>
          </cell>
          <cell r="G976">
            <v>74953</v>
          </cell>
          <cell r="H976">
            <v>0</v>
          </cell>
          <cell r="I976">
            <v>0</v>
          </cell>
          <cell r="J976">
            <v>74953</v>
          </cell>
          <cell r="K976">
            <v>76455</v>
          </cell>
          <cell r="L976">
            <v>77985</v>
          </cell>
          <cell r="M976">
            <v>79545</v>
          </cell>
          <cell r="N976">
            <v>81140</v>
          </cell>
        </row>
        <row r="977">
          <cell r="B977" t="str">
            <v>10.27.275.121.0000.1400</v>
          </cell>
          <cell r="C977" t="str">
            <v>Sc Admin-Benefits</v>
          </cell>
          <cell r="D977" t="str">
            <v>7b_Expense</v>
          </cell>
          <cell r="E977">
            <v>30988.31</v>
          </cell>
          <cell r="F977">
            <v>31248</v>
          </cell>
          <cell r="G977">
            <v>31530</v>
          </cell>
          <cell r="H977">
            <v>0</v>
          </cell>
          <cell r="I977">
            <v>0</v>
          </cell>
          <cell r="J977">
            <v>31530</v>
          </cell>
          <cell r="K977">
            <v>32165</v>
          </cell>
          <cell r="L977">
            <v>32810</v>
          </cell>
          <cell r="M977">
            <v>33475</v>
          </cell>
          <cell r="N977">
            <v>34150</v>
          </cell>
        </row>
        <row r="978">
          <cell r="B978" t="str">
            <v>10.27.275.121.0000.1482</v>
          </cell>
          <cell r="C978" t="str">
            <v>Sc Admin - Employee Toil</v>
          </cell>
          <cell r="D978" t="str">
            <v>7b_Expense</v>
          </cell>
          <cell r="E978">
            <v>2426.61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B979" t="str">
            <v>10.27.275.121.0000.2110</v>
          </cell>
          <cell r="C979" t="str">
            <v>Sc Admin-Business Travel</v>
          </cell>
          <cell r="D979" t="str">
            <v>7b_Expense</v>
          </cell>
          <cell r="E979">
            <v>1145.1099999999999</v>
          </cell>
          <cell r="F979">
            <v>1500</v>
          </cell>
          <cell r="G979">
            <v>1500</v>
          </cell>
          <cell r="H979">
            <v>0</v>
          </cell>
          <cell r="I979">
            <v>0</v>
          </cell>
          <cell r="J979">
            <v>1500</v>
          </cell>
          <cell r="K979">
            <v>1530</v>
          </cell>
          <cell r="L979">
            <v>1565</v>
          </cell>
          <cell r="M979">
            <v>1600</v>
          </cell>
          <cell r="N979">
            <v>1635</v>
          </cell>
        </row>
        <row r="980">
          <cell r="B980" t="str">
            <v>10.27.275.121.0000.2132</v>
          </cell>
          <cell r="C980" t="str">
            <v>Sc Admin-Telephone-Long Distance</v>
          </cell>
          <cell r="D980" t="str">
            <v>7b_Expense</v>
          </cell>
          <cell r="E980">
            <v>32.799999999999997</v>
          </cell>
          <cell r="F980">
            <v>100</v>
          </cell>
          <cell r="G980">
            <v>100</v>
          </cell>
          <cell r="H980">
            <v>0</v>
          </cell>
          <cell r="I980">
            <v>0</v>
          </cell>
          <cell r="J980">
            <v>100</v>
          </cell>
          <cell r="K980">
            <v>100</v>
          </cell>
          <cell r="L980">
            <v>100</v>
          </cell>
          <cell r="M980">
            <v>100</v>
          </cell>
          <cell r="N980">
            <v>100</v>
          </cell>
        </row>
        <row r="981">
          <cell r="B981" t="str">
            <v>10.27.275.121.0000.2135</v>
          </cell>
          <cell r="C981" t="str">
            <v>Sc Admin-Cablevision</v>
          </cell>
          <cell r="D981" t="str">
            <v>7b_Expense</v>
          </cell>
          <cell r="E981">
            <v>0</v>
          </cell>
          <cell r="F981">
            <v>1260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B982" t="str">
            <v>10.27.275.121.0000.2210</v>
          </cell>
          <cell r="C982" t="str">
            <v>Sc Admin-Advertising</v>
          </cell>
          <cell r="D982" t="str">
            <v>7b_Expense</v>
          </cell>
          <cell r="E982">
            <v>1983.53</v>
          </cell>
          <cell r="F982">
            <v>2000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B983" t="str">
            <v>10.27.275.121.0000.2348</v>
          </cell>
          <cell r="C983" t="str">
            <v>Sc Admin-Licences And Permits</v>
          </cell>
          <cell r="D983" t="str">
            <v>7b_Expense</v>
          </cell>
          <cell r="E983">
            <v>113.36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B984" t="str">
            <v>10.27.275.121.0000.2375</v>
          </cell>
          <cell r="C984" t="str">
            <v>Sc Admin-Insurance-General</v>
          </cell>
          <cell r="D984" t="str">
            <v>7b_Expense</v>
          </cell>
          <cell r="E984">
            <v>2034.96</v>
          </cell>
          <cell r="F984">
            <v>16000</v>
          </cell>
          <cell r="G984">
            <v>16000</v>
          </cell>
          <cell r="H984">
            <v>0</v>
          </cell>
          <cell r="I984">
            <v>0</v>
          </cell>
          <cell r="J984">
            <v>16000</v>
          </cell>
          <cell r="K984">
            <v>16320</v>
          </cell>
          <cell r="L984">
            <v>16650</v>
          </cell>
          <cell r="M984">
            <v>16985</v>
          </cell>
          <cell r="N984">
            <v>17325</v>
          </cell>
        </row>
        <row r="985">
          <cell r="B985" t="str">
            <v>10.27.275.121.0000.2391</v>
          </cell>
          <cell r="C985" t="str">
            <v>Sc Admin-Computer Software</v>
          </cell>
          <cell r="D985" t="str">
            <v>7b_Expense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B986" t="str">
            <v>10.27.275.121.0000.2530</v>
          </cell>
          <cell r="D986" t="str">
            <v>7b_Expense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  <row r="987">
          <cell r="B987" t="str">
            <v>10.27.275.121.0000.2620</v>
          </cell>
          <cell r="C987" t="str">
            <v>Sc Admin-Rentals-M&amp;E</v>
          </cell>
          <cell r="D987" t="str">
            <v>7b_Expense</v>
          </cell>
          <cell r="E987">
            <v>513.6</v>
          </cell>
          <cell r="F987">
            <v>500</v>
          </cell>
          <cell r="G987">
            <v>500</v>
          </cell>
          <cell r="H987">
            <v>0</v>
          </cell>
          <cell r="I987">
            <v>0</v>
          </cell>
          <cell r="J987">
            <v>500</v>
          </cell>
          <cell r="K987">
            <v>510</v>
          </cell>
          <cell r="L987">
            <v>525</v>
          </cell>
          <cell r="M987">
            <v>540</v>
          </cell>
          <cell r="N987">
            <v>555</v>
          </cell>
        </row>
        <row r="988">
          <cell r="B988" t="str">
            <v>10.27.275.121.0000.5920</v>
          </cell>
          <cell r="C988" t="str">
            <v>Sc Admin-Office Supplies</v>
          </cell>
          <cell r="D988" t="str">
            <v>7b_Expense</v>
          </cell>
          <cell r="E988">
            <v>1377.09</v>
          </cell>
          <cell r="F988">
            <v>2000</v>
          </cell>
          <cell r="G988">
            <v>2000</v>
          </cell>
          <cell r="H988">
            <v>0</v>
          </cell>
          <cell r="I988">
            <v>0</v>
          </cell>
          <cell r="J988">
            <v>2000</v>
          </cell>
          <cell r="K988">
            <v>2040</v>
          </cell>
          <cell r="L988">
            <v>2085</v>
          </cell>
          <cell r="M988">
            <v>2130</v>
          </cell>
          <cell r="N988">
            <v>2175</v>
          </cell>
        </row>
        <row r="989">
          <cell r="B989" t="str">
            <v>10.27.275.121.0000.5923</v>
          </cell>
          <cell r="C989" t="str">
            <v>Sc Admin-Computer Supplies</v>
          </cell>
          <cell r="D989" t="str">
            <v>7b_Expense</v>
          </cell>
          <cell r="E989">
            <v>0</v>
          </cell>
          <cell r="F989">
            <v>1500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</row>
        <row r="990">
          <cell r="B990" t="str">
            <v>10.27.275.121.0000.5924</v>
          </cell>
          <cell r="C990" t="str">
            <v>Sc Admin-Photocopier Supplies And Service</v>
          </cell>
          <cell r="D990" t="str">
            <v>7b_Expense</v>
          </cell>
          <cell r="E990">
            <v>1097.99</v>
          </cell>
          <cell r="F990">
            <v>1500</v>
          </cell>
          <cell r="G990">
            <v>1500</v>
          </cell>
          <cell r="H990">
            <v>0</v>
          </cell>
          <cell r="I990">
            <v>0</v>
          </cell>
          <cell r="J990">
            <v>1500</v>
          </cell>
          <cell r="K990">
            <v>1530</v>
          </cell>
          <cell r="L990">
            <v>1565</v>
          </cell>
          <cell r="M990">
            <v>1600</v>
          </cell>
          <cell r="N990">
            <v>1635</v>
          </cell>
        </row>
        <row r="991">
          <cell r="B991" t="str">
            <v>10.27.275.121.0000.5930</v>
          </cell>
          <cell r="C991" t="str">
            <v>Sc Admin-Other Goods And Materials</v>
          </cell>
          <cell r="D991" t="str">
            <v>7b_Expense</v>
          </cell>
          <cell r="E991">
            <v>453.07</v>
          </cell>
          <cell r="F991">
            <v>5000</v>
          </cell>
          <cell r="G991">
            <v>5000</v>
          </cell>
          <cell r="H991">
            <v>0</v>
          </cell>
          <cell r="I991">
            <v>0</v>
          </cell>
          <cell r="J991">
            <v>5000</v>
          </cell>
          <cell r="K991">
            <v>5100</v>
          </cell>
          <cell r="L991">
            <v>5205</v>
          </cell>
          <cell r="M991">
            <v>5310</v>
          </cell>
          <cell r="N991">
            <v>5420</v>
          </cell>
        </row>
        <row r="992">
          <cell r="B992" t="str">
            <v>10.27.275.121.0000.7333</v>
          </cell>
          <cell r="C992" t="str">
            <v>Sc Admin-Mastercard Discounts</v>
          </cell>
          <cell r="D992" t="str">
            <v>7b_Expense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</row>
        <row r="993">
          <cell r="B993" t="str">
            <v>10.27.275.121.0000.7334</v>
          </cell>
          <cell r="C993" t="str">
            <v>Sc Admin-Visa Discounts</v>
          </cell>
          <cell r="D993" t="str">
            <v>7b_Expense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</row>
        <row r="994">
          <cell r="B994" t="str">
            <v>10.27.275.121.0000.7335</v>
          </cell>
          <cell r="C994" t="str">
            <v>Sc Admin-Pos Transaction Fees</v>
          </cell>
          <cell r="D994" t="str">
            <v>7b_Expense</v>
          </cell>
          <cell r="E994">
            <v>300</v>
          </cell>
          <cell r="F994">
            <v>1800</v>
          </cell>
          <cell r="G994">
            <v>500</v>
          </cell>
          <cell r="H994">
            <v>0</v>
          </cell>
          <cell r="I994">
            <v>0</v>
          </cell>
          <cell r="J994">
            <v>500</v>
          </cell>
          <cell r="K994">
            <v>510</v>
          </cell>
          <cell r="L994">
            <v>525</v>
          </cell>
          <cell r="M994">
            <v>540</v>
          </cell>
          <cell r="N994">
            <v>555</v>
          </cell>
        </row>
        <row r="995">
          <cell r="B995" t="str">
            <v>10.27.275.125.0000.1110</v>
          </cell>
          <cell r="C995" t="str">
            <v>Sc Bldg O&amp;M-Salaries-Regular</v>
          </cell>
          <cell r="D995" t="str">
            <v>7b_Expense</v>
          </cell>
          <cell r="E995">
            <v>296364.05</v>
          </cell>
          <cell r="F995">
            <v>295910</v>
          </cell>
          <cell r="G995">
            <v>289530</v>
          </cell>
          <cell r="H995">
            <v>0</v>
          </cell>
          <cell r="I995">
            <v>0</v>
          </cell>
          <cell r="J995">
            <v>289530</v>
          </cell>
          <cell r="K995">
            <v>295325</v>
          </cell>
          <cell r="L995">
            <v>301235</v>
          </cell>
          <cell r="M995">
            <v>307260</v>
          </cell>
          <cell r="N995">
            <v>313410</v>
          </cell>
        </row>
        <row r="996">
          <cell r="B996" t="str">
            <v>10.27.275.125.0000.1120</v>
          </cell>
          <cell r="C996" t="str">
            <v>Sc Bldg O&amp;M-Salaries-Overtime</v>
          </cell>
          <cell r="D996" t="str">
            <v>7b_Expense</v>
          </cell>
          <cell r="E996">
            <v>370.4</v>
          </cell>
          <cell r="F996">
            <v>500</v>
          </cell>
          <cell r="G996">
            <v>650</v>
          </cell>
          <cell r="H996">
            <v>0</v>
          </cell>
          <cell r="I996">
            <v>0</v>
          </cell>
          <cell r="J996">
            <v>650</v>
          </cell>
          <cell r="K996">
            <v>665</v>
          </cell>
          <cell r="L996">
            <v>680</v>
          </cell>
          <cell r="M996">
            <v>695</v>
          </cell>
          <cell r="N996">
            <v>710</v>
          </cell>
        </row>
        <row r="997">
          <cell r="B997" t="str">
            <v>10.27.275.125.0000.1130</v>
          </cell>
          <cell r="D997" t="str">
            <v>7b_Expense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</row>
        <row r="998">
          <cell r="B998" t="str">
            <v>10.27.275.125.0000.1131</v>
          </cell>
          <cell r="C998" t="str">
            <v>Sc Bldg O&amp;M-Salaries-Acting Pay</v>
          </cell>
          <cell r="D998" t="str">
            <v>7b_Expense</v>
          </cell>
          <cell r="E998">
            <v>0</v>
          </cell>
          <cell r="F998">
            <v>600</v>
          </cell>
          <cell r="G998">
            <v>600</v>
          </cell>
          <cell r="H998">
            <v>0</v>
          </cell>
          <cell r="I998">
            <v>0</v>
          </cell>
          <cell r="J998">
            <v>600</v>
          </cell>
          <cell r="K998">
            <v>615</v>
          </cell>
          <cell r="L998">
            <v>630</v>
          </cell>
          <cell r="M998">
            <v>645</v>
          </cell>
          <cell r="N998">
            <v>660</v>
          </cell>
        </row>
        <row r="999">
          <cell r="B999" t="str">
            <v>10.27.275.125.0000.1132</v>
          </cell>
          <cell r="C999" t="str">
            <v>Sc Bldg O&amp;M-Salaries-Shift Differential</v>
          </cell>
          <cell r="D999" t="str">
            <v>7b_Expense</v>
          </cell>
          <cell r="E999">
            <v>3635.99</v>
          </cell>
          <cell r="F999">
            <v>4500</v>
          </cell>
          <cell r="G999">
            <v>4500</v>
          </cell>
          <cell r="H999">
            <v>0</v>
          </cell>
          <cell r="I999">
            <v>0</v>
          </cell>
          <cell r="J999">
            <v>4500</v>
          </cell>
          <cell r="K999">
            <v>4590</v>
          </cell>
          <cell r="L999">
            <v>4685</v>
          </cell>
          <cell r="M999">
            <v>4780</v>
          </cell>
          <cell r="N999">
            <v>4880</v>
          </cell>
        </row>
        <row r="1000">
          <cell r="B1000" t="str">
            <v>10.27.275.125.0000.1136</v>
          </cell>
          <cell r="D1000" t="str">
            <v>7b_Expense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</row>
        <row r="1001">
          <cell r="B1001" t="str">
            <v>10.27.275.125.0000.1210</v>
          </cell>
          <cell r="C1001" t="str">
            <v>Sc Bldg O&amp;M-Wage&amp;Ben-Ft-Reg-Pw</v>
          </cell>
          <cell r="D1001" t="str">
            <v>7b_Expense</v>
          </cell>
          <cell r="E1001">
            <v>2306.11</v>
          </cell>
          <cell r="F1001">
            <v>2528</v>
          </cell>
          <cell r="G1001">
            <v>2201</v>
          </cell>
          <cell r="H1001">
            <v>0</v>
          </cell>
          <cell r="I1001">
            <v>0</v>
          </cell>
          <cell r="J1001">
            <v>2201</v>
          </cell>
          <cell r="K1001">
            <v>2250</v>
          </cell>
          <cell r="L1001">
            <v>2295</v>
          </cell>
          <cell r="M1001">
            <v>2345</v>
          </cell>
          <cell r="N1001">
            <v>2395</v>
          </cell>
        </row>
        <row r="1002">
          <cell r="B1002" t="str">
            <v>10.27.275.125.0000.1240</v>
          </cell>
          <cell r="C1002" t="str">
            <v>Sc Bldg O&amp;M-Wage&amp;Ben-Other-Reg-Pw</v>
          </cell>
          <cell r="D1002" t="str">
            <v>7b_Expense</v>
          </cell>
          <cell r="E1002">
            <v>75.3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</row>
        <row r="1003">
          <cell r="B1003" t="str">
            <v>10.27.275.125.0000.1241</v>
          </cell>
          <cell r="C1003" t="str">
            <v>Sc Bldg O&amp;M-Wage&amp;Ben-Other-Reg-P&amp;R</v>
          </cell>
          <cell r="D1003" t="str">
            <v>7b_Expense</v>
          </cell>
          <cell r="E1003">
            <v>121942.6</v>
          </cell>
          <cell r="F1003">
            <v>134346</v>
          </cell>
          <cell r="G1003">
            <v>138376</v>
          </cell>
          <cell r="H1003">
            <v>0</v>
          </cell>
          <cell r="I1003">
            <v>0</v>
          </cell>
          <cell r="J1003">
            <v>138376</v>
          </cell>
          <cell r="K1003">
            <v>141145</v>
          </cell>
          <cell r="L1003">
            <v>143970</v>
          </cell>
          <cell r="M1003">
            <v>146850</v>
          </cell>
          <cell r="N1003">
            <v>149790</v>
          </cell>
        </row>
        <row r="1004">
          <cell r="B1004" t="str">
            <v>10.27.275.125.0000.1400</v>
          </cell>
          <cell r="C1004" t="str">
            <v>Sc Bldg O&amp;M-Benefits</v>
          </cell>
          <cell r="D1004" t="str">
            <v>7b_Expense</v>
          </cell>
          <cell r="E1004">
            <v>86240.66</v>
          </cell>
          <cell r="F1004">
            <v>64470</v>
          </cell>
          <cell r="G1004">
            <v>67054</v>
          </cell>
          <cell r="H1004">
            <v>0</v>
          </cell>
          <cell r="I1004">
            <v>0</v>
          </cell>
          <cell r="J1004">
            <v>67054</v>
          </cell>
          <cell r="K1004">
            <v>68400</v>
          </cell>
          <cell r="L1004">
            <v>69775</v>
          </cell>
          <cell r="M1004">
            <v>71180</v>
          </cell>
          <cell r="N1004">
            <v>72610</v>
          </cell>
        </row>
        <row r="1005">
          <cell r="B1005" t="str">
            <v>10.27.275.125.0000.1482</v>
          </cell>
          <cell r="C1005" t="str">
            <v>Sc Bldg O&amp;M - Employee Toil</v>
          </cell>
          <cell r="D1005" t="str">
            <v>7b_Expense</v>
          </cell>
          <cell r="E1005">
            <v>5128.16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</row>
        <row r="1006">
          <cell r="B1006" t="str">
            <v>10.27.275.125.0000.1494</v>
          </cell>
          <cell r="C1006" t="str">
            <v>Sc Bldg O&amp;M - Wcb</v>
          </cell>
          <cell r="D1006" t="str">
            <v>7b_Expense</v>
          </cell>
          <cell r="E1006">
            <v>895.6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</row>
        <row r="1007">
          <cell r="B1007" t="str">
            <v>10.27.275.125.0000.1495</v>
          </cell>
          <cell r="C1007" t="str">
            <v>Sc Bldg O&amp;M-Bereavement</v>
          </cell>
          <cell r="D1007" t="str">
            <v>7b_Expense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</row>
        <row r="1008">
          <cell r="B1008" t="str">
            <v>10.27.275.125.0000.2122</v>
          </cell>
          <cell r="C1008" t="str">
            <v>Sc Bldg O&amp;M-Freight &amp; Courier</v>
          </cell>
          <cell r="D1008" t="str">
            <v>7b_Expense</v>
          </cell>
          <cell r="E1008">
            <v>331.14</v>
          </cell>
          <cell r="F1008">
            <v>1600</v>
          </cell>
          <cell r="G1008">
            <v>1600</v>
          </cell>
          <cell r="H1008">
            <v>0</v>
          </cell>
          <cell r="I1008">
            <v>0</v>
          </cell>
          <cell r="J1008">
            <v>1600</v>
          </cell>
          <cell r="K1008">
            <v>1635</v>
          </cell>
          <cell r="L1008">
            <v>1670</v>
          </cell>
          <cell r="M1008">
            <v>1705</v>
          </cell>
          <cell r="N1008">
            <v>1740</v>
          </cell>
        </row>
        <row r="1009">
          <cell r="B1009" t="str">
            <v>10.27.275.125.0000.2135</v>
          </cell>
          <cell r="C1009" t="str">
            <v>Sc Bldg O&amp;M-Cablevision</v>
          </cell>
          <cell r="D1009" t="str">
            <v>7b_Expense</v>
          </cell>
          <cell r="E1009">
            <v>1088.93</v>
          </cell>
          <cell r="F1009">
            <v>1260</v>
          </cell>
          <cell r="G1009">
            <v>1260</v>
          </cell>
          <cell r="H1009">
            <v>0</v>
          </cell>
          <cell r="I1009">
            <v>0</v>
          </cell>
          <cell r="J1009">
            <v>1260</v>
          </cell>
          <cell r="K1009">
            <v>1290</v>
          </cell>
          <cell r="L1009">
            <v>1320</v>
          </cell>
          <cell r="M1009">
            <v>1350</v>
          </cell>
          <cell r="N1009">
            <v>1380</v>
          </cell>
        </row>
        <row r="1010">
          <cell r="B1010" t="str">
            <v>10.27.275.125.0000.2348</v>
          </cell>
          <cell r="C1010" t="str">
            <v>Sc Bldg O&amp;M - Licences &amp; Permits</v>
          </cell>
          <cell r="D1010" t="str">
            <v>7b_Expense</v>
          </cell>
          <cell r="E1010">
            <v>1231</v>
          </cell>
          <cell r="F1010">
            <v>500</v>
          </cell>
          <cell r="G1010">
            <v>1500</v>
          </cell>
          <cell r="H1010">
            <v>0</v>
          </cell>
          <cell r="I1010">
            <v>0</v>
          </cell>
          <cell r="J1010">
            <v>1500</v>
          </cell>
          <cell r="K1010">
            <v>1530</v>
          </cell>
          <cell r="L1010">
            <v>1565</v>
          </cell>
          <cell r="M1010">
            <v>1600</v>
          </cell>
          <cell r="N1010">
            <v>1635</v>
          </cell>
        </row>
        <row r="1011">
          <cell r="B1011" t="str">
            <v>10.27.275.125.0000.2375</v>
          </cell>
          <cell r="C1011" t="str">
            <v>Sc Bldg O&amp;M-Insurance-General</v>
          </cell>
          <cell r="D1011" t="str">
            <v>7b_Expense</v>
          </cell>
          <cell r="E1011">
            <v>15650.78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</row>
        <row r="1012">
          <cell r="B1012" t="str">
            <v>10.27.275.125.0000.2391</v>
          </cell>
          <cell r="C1012" t="str">
            <v>Sc Bldg O&amp;M-Computer Software</v>
          </cell>
          <cell r="D1012" t="str">
            <v>7b_Expense</v>
          </cell>
          <cell r="E1012">
            <v>0</v>
          </cell>
          <cell r="F1012">
            <v>400</v>
          </cell>
          <cell r="G1012">
            <v>400</v>
          </cell>
          <cell r="H1012">
            <v>0</v>
          </cell>
          <cell r="I1012">
            <v>0</v>
          </cell>
          <cell r="J1012">
            <v>400</v>
          </cell>
          <cell r="K1012">
            <v>410</v>
          </cell>
          <cell r="L1012">
            <v>420</v>
          </cell>
          <cell r="M1012">
            <v>430</v>
          </cell>
          <cell r="N1012">
            <v>440</v>
          </cell>
        </row>
        <row r="1013">
          <cell r="B1013" t="str">
            <v>10.27.275.125.0000.2435</v>
          </cell>
          <cell r="C1013" t="str">
            <v>Sc Bldg O&amp;M-Purchased Repairs-Bldgs</v>
          </cell>
          <cell r="D1013" t="str">
            <v>7b_Expense</v>
          </cell>
          <cell r="E1013">
            <v>72620.11</v>
          </cell>
          <cell r="F1013">
            <v>74300</v>
          </cell>
          <cell r="G1013">
            <v>74300</v>
          </cell>
          <cell r="H1013">
            <v>0</v>
          </cell>
          <cell r="I1013">
            <v>0</v>
          </cell>
          <cell r="J1013">
            <v>74300</v>
          </cell>
          <cell r="K1013">
            <v>75790</v>
          </cell>
          <cell r="L1013">
            <v>77310</v>
          </cell>
          <cell r="M1013">
            <v>78860</v>
          </cell>
          <cell r="N1013">
            <v>80440</v>
          </cell>
        </row>
        <row r="1014">
          <cell r="B1014" t="str">
            <v>10.27.275.125.0000.2450</v>
          </cell>
          <cell r="C1014" t="str">
            <v>Sc Bldg O&amp;M-Purchased Repairs-Equip</v>
          </cell>
          <cell r="D1014" t="str">
            <v>7b_Expense</v>
          </cell>
          <cell r="E1014">
            <v>11432.36</v>
          </cell>
          <cell r="F1014">
            <v>14900</v>
          </cell>
          <cell r="G1014">
            <v>18100</v>
          </cell>
          <cell r="H1014">
            <v>0</v>
          </cell>
          <cell r="I1014">
            <v>0</v>
          </cell>
          <cell r="J1014">
            <v>18100</v>
          </cell>
          <cell r="K1014">
            <v>18465</v>
          </cell>
          <cell r="L1014">
            <v>18835</v>
          </cell>
          <cell r="M1014">
            <v>19215</v>
          </cell>
          <cell r="N1014">
            <v>19600</v>
          </cell>
        </row>
        <row r="1015">
          <cell r="B1015" t="str">
            <v>10.27.275.125.0000.2515</v>
          </cell>
          <cell r="C1015" t="str">
            <v>Sc Bldg O&amp;M-Purchased Mtc-Icemaker</v>
          </cell>
          <cell r="D1015" t="str">
            <v>7b_Expense</v>
          </cell>
          <cell r="E1015">
            <v>59918.46</v>
          </cell>
          <cell r="F1015">
            <v>60000</v>
          </cell>
          <cell r="G1015">
            <v>65000</v>
          </cell>
          <cell r="H1015">
            <v>0</v>
          </cell>
          <cell r="I1015">
            <v>0</v>
          </cell>
          <cell r="J1015">
            <v>65000</v>
          </cell>
          <cell r="K1015">
            <v>66300</v>
          </cell>
          <cell r="L1015">
            <v>67630</v>
          </cell>
          <cell r="M1015">
            <v>68985</v>
          </cell>
          <cell r="N1015">
            <v>70365</v>
          </cell>
        </row>
        <row r="1016">
          <cell r="B1016" t="str">
            <v>10.27.275.125.0000.2520</v>
          </cell>
          <cell r="C1016" t="str">
            <v>Sc Bldg O&amp;M-Purchased Mtc-Bldgs</v>
          </cell>
          <cell r="D1016" t="str">
            <v>7b_Expense</v>
          </cell>
          <cell r="E1016">
            <v>3092.96</v>
          </cell>
          <cell r="F1016">
            <v>4400</v>
          </cell>
          <cell r="G1016">
            <v>4400</v>
          </cell>
          <cell r="H1016">
            <v>0</v>
          </cell>
          <cell r="I1016">
            <v>0</v>
          </cell>
          <cell r="J1016">
            <v>4400</v>
          </cell>
          <cell r="K1016">
            <v>4490</v>
          </cell>
          <cell r="L1016">
            <v>4580</v>
          </cell>
          <cell r="M1016">
            <v>4675</v>
          </cell>
          <cell r="N1016">
            <v>4770</v>
          </cell>
        </row>
        <row r="1017">
          <cell r="B1017" t="str">
            <v>10.27.275.125.0000.2530</v>
          </cell>
          <cell r="C1017" t="str">
            <v>Sc Bldg O&amp;M-Purchased Mtc-Equip</v>
          </cell>
          <cell r="D1017" t="str">
            <v>7b_Expense</v>
          </cell>
          <cell r="E1017">
            <v>1628.38</v>
          </cell>
          <cell r="F1017">
            <v>4950</v>
          </cell>
          <cell r="G1017">
            <v>4950</v>
          </cell>
          <cell r="H1017">
            <v>0</v>
          </cell>
          <cell r="I1017">
            <v>0</v>
          </cell>
          <cell r="J1017">
            <v>4950</v>
          </cell>
          <cell r="K1017">
            <v>5050</v>
          </cell>
          <cell r="L1017">
            <v>5155</v>
          </cell>
          <cell r="M1017">
            <v>5260</v>
          </cell>
          <cell r="N1017">
            <v>5370</v>
          </cell>
        </row>
        <row r="1018">
          <cell r="B1018" t="str">
            <v>10.27.275.125.0000.2620</v>
          </cell>
          <cell r="C1018" t="str">
            <v>Sc Bldg O&amp;M-Rentals-Mach And Equip</v>
          </cell>
          <cell r="D1018" t="str">
            <v>7b_Expense</v>
          </cell>
          <cell r="E1018">
            <v>1423.1</v>
          </cell>
          <cell r="F1018">
            <v>3700</v>
          </cell>
          <cell r="G1018">
            <v>3700</v>
          </cell>
          <cell r="H1018">
            <v>0</v>
          </cell>
          <cell r="I1018">
            <v>0</v>
          </cell>
          <cell r="J1018">
            <v>3700</v>
          </cell>
          <cell r="K1018">
            <v>3775</v>
          </cell>
          <cell r="L1018">
            <v>3855</v>
          </cell>
          <cell r="M1018">
            <v>3935</v>
          </cell>
          <cell r="N1018">
            <v>4015</v>
          </cell>
        </row>
        <row r="1019">
          <cell r="B1019" t="str">
            <v>10.27.275.125.0000.2900</v>
          </cell>
          <cell r="C1019" t="str">
            <v>Sc Bldg O&amp;M-Other General Services</v>
          </cell>
          <cell r="D1019" t="str">
            <v>7b_Expense</v>
          </cell>
          <cell r="E1019">
            <v>0</v>
          </cell>
          <cell r="F1019">
            <v>1500</v>
          </cell>
          <cell r="G1019">
            <v>1500</v>
          </cell>
          <cell r="H1019">
            <v>0</v>
          </cell>
          <cell r="I1019">
            <v>0</v>
          </cell>
          <cell r="J1019">
            <v>1500</v>
          </cell>
          <cell r="K1019">
            <v>1530</v>
          </cell>
          <cell r="L1019">
            <v>1565</v>
          </cell>
          <cell r="M1019">
            <v>1600</v>
          </cell>
          <cell r="N1019">
            <v>1635</v>
          </cell>
        </row>
        <row r="1020">
          <cell r="B1020" t="str">
            <v>10.27.275.125.0000.4292</v>
          </cell>
          <cell r="C1020" t="str">
            <v>Sc Bldg O&amp;M-Electricity</v>
          </cell>
          <cell r="D1020" t="str">
            <v>7b_Expense</v>
          </cell>
          <cell r="E1020">
            <v>89065.55</v>
          </cell>
          <cell r="F1020">
            <v>85900</v>
          </cell>
          <cell r="G1020">
            <v>85900</v>
          </cell>
          <cell r="H1020">
            <v>0</v>
          </cell>
          <cell r="I1020">
            <v>0</v>
          </cell>
          <cell r="J1020">
            <v>85900</v>
          </cell>
          <cell r="K1020">
            <v>87620</v>
          </cell>
          <cell r="L1020">
            <v>89375</v>
          </cell>
          <cell r="M1020">
            <v>91165</v>
          </cell>
          <cell r="N1020">
            <v>92990</v>
          </cell>
        </row>
        <row r="1021">
          <cell r="B1021" t="str">
            <v>10.27.275.125.0000.4293</v>
          </cell>
          <cell r="C1021" t="str">
            <v>Sc Bldg O&amp;M-Natural Gas/Propane(Heat)</v>
          </cell>
          <cell r="D1021" t="str">
            <v>7b_Expense</v>
          </cell>
          <cell r="E1021">
            <v>90462.29</v>
          </cell>
          <cell r="F1021">
            <v>87640</v>
          </cell>
          <cell r="G1021">
            <v>87640</v>
          </cell>
          <cell r="H1021">
            <v>0</v>
          </cell>
          <cell r="I1021">
            <v>0</v>
          </cell>
          <cell r="J1021">
            <v>87640</v>
          </cell>
          <cell r="K1021">
            <v>89395</v>
          </cell>
          <cell r="L1021">
            <v>91185</v>
          </cell>
          <cell r="M1021">
            <v>93010</v>
          </cell>
          <cell r="N1021">
            <v>94875</v>
          </cell>
        </row>
        <row r="1022">
          <cell r="B1022" t="str">
            <v>10.27.275.125.0000.4405</v>
          </cell>
          <cell r="C1022" t="str">
            <v>Sc Bldg O&amp;M-Water</v>
          </cell>
          <cell r="D1022" t="str">
            <v>7b_Expense</v>
          </cell>
          <cell r="E1022">
            <v>18220.810000000001</v>
          </cell>
          <cell r="F1022">
            <v>13930</v>
          </cell>
          <cell r="G1022">
            <v>13930</v>
          </cell>
          <cell r="H1022">
            <v>0</v>
          </cell>
          <cell r="I1022">
            <v>0</v>
          </cell>
          <cell r="J1022">
            <v>13930</v>
          </cell>
          <cell r="K1022">
            <v>14210</v>
          </cell>
          <cell r="L1022">
            <v>14495</v>
          </cell>
          <cell r="M1022">
            <v>14785</v>
          </cell>
          <cell r="N1022">
            <v>15085</v>
          </cell>
        </row>
        <row r="1023">
          <cell r="B1023" t="str">
            <v>10.27.275.125.0000.4410</v>
          </cell>
          <cell r="C1023" t="str">
            <v>Sc Bldg O&amp;M-Mun Vehicle/Equip Rental</v>
          </cell>
          <cell r="D1023" t="str">
            <v>7b_Expense</v>
          </cell>
          <cell r="E1023">
            <v>37572</v>
          </cell>
          <cell r="F1023">
            <v>37610</v>
          </cell>
          <cell r="G1023">
            <v>37572</v>
          </cell>
          <cell r="H1023">
            <v>0</v>
          </cell>
          <cell r="I1023">
            <v>0</v>
          </cell>
          <cell r="J1023">
            <v>37572</v>
          </cell>
          <cell r="K1023">
            <v>38325</v>
          </cell>
          <cell r="L1023">
            <v>39095</v>
          </cell>
          <cell r="M1023">
            <v>39880</v>
          </cell>
          <cell r="N1023">
            <v>40680</v>
          </cell>
        </row>
        <row r="1024">
          <cell r="B1024" t="str">
            <v>10.27.275.125.0000.5340</v>
          </cell>
          <cell r="C1024" t="str">
            <v>Sc Bldg O&amp;M-Chemical Products</v>
          </cell>
          <cell r="D1024" t="str">
            <v>7b_Expense</v>
          </cell>
          <cell r="E1024">
            <v>574.59</v>
          </cell>
          <cell r="F1024">
            <v>1820</v>
          </cell>
          <cell r="G1024">
            <v>1820</v>
          </cell>
          <cell r="H1024">
            <v>0</v>
          </cell>
          <cell r="I1024">
            <v>0</v>
          </cell>
          <cell r="J1024">
            <v>1820</v>
          </cell>
          <cell r="K1024">
            <v>1860</v>
          </cell>
          <cell r="L1024">
            <v>1900</v>
          </cell>
          <cell r="M1024">
            <v>1940</v>
          </cell>
          <cell r="N1024">
            <v>1980</v>
          </cell>
        </row>
        <row r="1025">
          <cell r="B1025" t="str">
            <v>10.27.275.125.0000.5410</v>
          </cell>
          <cell r="C1025" t="str">
            <v>Sc Bldg O&amp;M-Uniforms And Clothing</v>
          </cell>
          <cell r="D1025" t="str">
            <v>7b_Expense</v>
          </cell>
          <cell r="E1025">
            <v>1380.4</v>
          </cell>
          <cell r="F1025">
            <v>2220</v>
          </cell>
          <cell r="G1025">
            <v>2220</v>
          </cell>
          <cell r="H1025">
            <v>0</v>
          </cell>
          <cell r="I1025">
            <v>0</v>
          </cell>
          <cell r="J1025">
            <v>2220</v>
          </cell>
          <cell r="K1025">
            <v>2265</v>
          </cell>
          <cell r="L1025">
            <v>2315</v>
          </cell>
          <cell r="M1025">
            <v>2365</v>
          </cell>
          <cell r="N1025">
            <v>2415</v>
          </cell>
        </row>
        <row r="1026">
          <cell r="B1026" t="str">
            <v>10.27.275.125.0000.5420</v>
          </cell>
          <cell r="C1026" t="str">
            <v>Sc Bldg O&amp;M-Janitorial Supplies</v>
          </cell>
          <cell r="D1026" t="str">
            <v>7b_Expense</v>
          </cell>
          <cell r="E1026">
            <v>13333.04</v>
          </cell>
          <cell r="F1026">
            <v>17200</v>
          </cell>
          <cell r="G1026">
            <v>17200</v>
          </cell>
          <cell r="H1026">
            <v>0</v>
          </cell>
          <cell r="I1026">
            <v>0</v>
          </cell>
          <cell r="J1026">
            <v>17200</v>
          </cell>
          <cell r="K1026">
            <v>17545</v>
          </cell>
          <cell r="L1026">
            <v>17900</v>
          </cell>
          <cell r="M1026">
            <v>18260</v>
          </cell>
          <cell r="N1026">
            <v>18630</v>
          </cell>
        </row>
        <row r="1027">
          <cell r="B1027" t="str">
            <v>10.27.275.125.0000.5930</v>
          </cell>
          <cell r="C1027" t="str">
            <v>Sc Bldg O&amp;M-Other Goods And Materials</v>
          </cell>
          <cell r="D1027" t="str">
            <v>7b_Expense</v>
          </cell>
          <cell r="E1027">
            <v>2901.28</v>
          </cell>
          <cell r="F1027">
            <v>4240</v>
          </cell>
          <cell r="G1027">
            <v>6200</v>
          </cell>
          <cell r="H1027">
            <v>0</v>
          </cell>
          <cell r="I1027">
            <v>0</v>
          </cell>
          <cell r="J1027">
            <v>6200</v>
          </cell>
          <cell r="K1027">
            <v>6325</v>
          </cell>
          <cell r="L1027">
            <v>6455</v>
          </cell>
          <cell r="M1027">
            <v>6585</v>
          </cell>
          <cell r="N1027">
            <v>6720</v>
          </cell>
        </row>
        <row r="1028">
          <cell r="B1028" t="str">
            <v>10.27.275.726.0000.1210</v>
          </cell>
          <cell r="C1028" t="str">
            <v>Sc Events - Salaries &amp; Benefits</v>
          </cell>
          <cell r="D1028" t="str">
            <v>7b_Expense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</row>
        <row r="1029">
          <cell r="B1029" t="str">
            <v>10.27.275.726.0000.1241</v>
          </cell>
          <cell r="C1029" t="str">
            <v>Sc Events-Wages &amp; Benefits-Other-Reg-P&amp;R</v>
          </cell>
          <cell r="D1029" t="str">
            <v>7b_Expense</v>
          </cell>
          <cell r="E1029">
            <v>28458.36</v>
          </cell>
          <cell r="F1029">
            <v>34050</v>
          </cell>
          <cell r="G1029">
            <v>35072</v>
          </cell>
          <cell r="H1029">
            <v>0</v>
          </cell>
          <cell r="I1029">
            <v>0</v>
          </cell>
          <cell r="J1029">
            <v>35072</v>
          </cell>
          <cell r="K1029">
            <v>35775</v>
          </cell>
          <cell r="L1029">
            <v>36495</v>
          </cell>
          <cell r="M1029">
            <v>37225</v>
          </cell>
          <cell r="N1029">
            <v>37970</v>
          </cell>
        </row>
        <row r="1030">
          <cell r="B1030" t="str">
            <v>10.27.275.726.0000.1400</v>
          </cell>
          <cell r="C1030" t="str">
            <v>Sc Events-Benefits</v>
          </cell>
          <cell r="D1030" t="str">
            <v>7b_Expense</v>
          </cell>
          <cell r="E1030">
            <v>4750.18</v>
          </cell>
          <cell r="F1030">
            <v>3040</v>
          </cell>
          <cell r="G1030">
            <v>2806</v>
          </cell>
          <cell r="H1030">
            <v>0</v>
          </cell>
          <cell r="I1030">
            <v>0</v>
          </cell>
          <cell r="J1030">
            <v>2806</v>
          </cell>
          <cell r="K1030">
            <v>3120</v>
          </cell>
          <cell r="L1030">
            <v>3200</v>
          </cell>
          <cell r="M1030">
            <v>3280</v>
          </cell>
          <cell r="N1030">
            <v>3360</v>
          </cell>
        </row>
        <row r="1031">
          <cell r="B1031" t="str">
            <v>10.27.275.726.0000.2358</v>
          </cell>
          <cell r="C1031" t="str">
            <v>Sc Events-Recreation Instruction Services</v>
          </cell>
          <cell r="D1031" t="str">
            <v>7b_Expense</v>
          </cell>
          <cell r="E1031">
            <v>879.45</v>
          </cell>
          <cell r="F1031">
            <v>500</v>
          </cell>
          <cell r="G1031">
            <v>500</v>
          </cell>
          <cell r="H1031">
            <v>0</v>
          </cell>
          <cell r="I1031">
            <v>0</v>
          </cell>
          <cell r="J1031">
            <v>500</v>
          </cell>
          <cell r="K1031">
            <v>510</v>
          </cell>
          <cell r="L1031">
            <v>525</v>
          </cell>
          <cell r="M1031">
            <v>540</v>
          </cell>
          <cell r="N1031">
            <v>555</v>
          </cell>
        </row>
        <row r="1032">
          <cell r="B1032" t="str">
            <v>10.27.275.726.0000.2610</v>
          </cell>
          <cell r="D1032" t="str">
            <v>7b_Expense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</row>
        <row r="1033">
          <cell r="B1033" t="str">
            <v>10.27.275.726.0000.5109</v>
          </cell>
          <cell r="D1033" t="str">
            <v>7b_Expense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</row>
        <row r="1034">
          <cell r="B1034" t="str">
            <v>10.27.275.726.0000.5930</v>
          </cell>
          <cell r="C1034" t="str">
            <v>Sc Events-Other Goods And Materials</v>
          </cell>
          <cell r="D1034" t="str">
            <v>7b_Expense</v>
          </cell>
          <cell r="E1034">
            <v>4181.63</v>
          </cell>
          <cell r="F1034">
            <v>4000</v>
          </cell>
          <cell r="G1034">
            <v>4500</v>
          </cell>
          <cell r="H1034">
            <v>0</v>
          </cell>
          <cell r="I1034">
            <v>0</v>
          </cell>
          <cell r="J1034">
            <v>4500</v>
          </cell>
          <cell r="K1034">
            <v>4590</v>
          </cell>
          <cell r="L1034">
            <v>4685</v>
          </cell>
          <cell r="M1034">
            <v>4780</v>
          </cell>
          <cell r="N1034">
            <v>4880</v>
          </cell>
        </row>
        <row r="1035">
          <cell r="B1035" t="str">
            <v>10.27.275.727.0000.1241</v>
          </cell>
          <cell r="C1035" t="str">
            <v>Sc Pro Shop-Wages &amp; Benefits-Other-Reg-P&amp;R</v>
          </cell>
          <cell r="D1035" t="str">
            <v>7b_Expense</v>
          </cell>
          <cell r="E1035">
            <v>4624.3500000000004</v>
          </cell>
          <cell r="F1035">
            <v>5910</v>
          </cell>
          <cell r="G1035">
            <v>6087</v>
          </cell>
          <cell r="H1035">
            <v>0</v>
          </cell>
          <cell r="I1035">
            <v>0</v>
          </cell>
          <cell r="J1035">
            <v>6087</v>
          </cell>
          <cell r="K1035">
            <v>6210</v>
          </cell>
          <cell r="L1035">
            <v>6335</v>
          </cell>
          <cell r="M1035">
            <v>6465</v>
          </cell>
          <cell r="N1035">
            <v>6595</v>
          </cell>
        </row>
        <row r="1036">
          <cell r="B1036" t="str">
            <v>10.27.275.727.0000.1400</v>
          </cell>
          <cell r="C1036" t="str">
            <v>Sc Pro Shop - Benefits</v>
          </cell>
          <cell r="D1036" t="str">
            <v>7b_Expense</v>
          </cell>
          <cell r="E1036">
            <v>230.37</v>
          </cell>
          <cell r="F1036">
            <v>528</v>
          </cell>
          <cell r="G1036">
            <v>487</v>
          </cell>
          <cell r="H1036">
            <v>0</v>
          </cell>
          <cell r="I1036">
            <v>0</v>
          </cell>
          <cell r="J1036">
            <v>487</v>
          </cell>
          <cell r="K1036">
            <v>500</v>
          </cell>
          <cell r="L1036">
            <v>510</v>
          </cell>
          <cell r="M1036">
            <v>525</v>
          </cell>
          <cell r="N1036">
            <v>540</v>
          </cell>
        </row>
        <row r="1037">
          <cell r="B1037" t="str">
            <v>10.27.275.727.0000.2349</v>
          </cell>
          <cell r="D1037" t="str">
            <v>7b_Expense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</row>
        <row r="1038">
          <cell r="B1038" t="str">
            <v>10.27.275.727.0000.2450</v>
          </cell>
          <cell r="C1038" t="str">
            <v>Sc Pro Shop-Purchased Repairs-Equipment</v>
          </cell>
          <cell r="D1038" t="str">
            <v>7b_Expense</v>
          </cell>
          <cell r="E1038">
            <v>510.6</v>
          </cell>
          <cell r="F1038">
            <v>500</v>
          </cell>
          <cell r="G1038">
            <v>500</v>
          </cell>
          <cell r="H1038">
            <v>0</v>
          </cell>
          <cell r="I1038">
            <v>0</v>
          </cell>
          <cell r="J1038">
            <v>500</v>
          </cell>
          <cell r="K1038">
            <v>510</v>
          </cell>
          <cell r="L1038">
            <v>525</v>
          </cell>
          <cell r="M1038">
            <v>540</v>
          </cell>
          <cell r="N1038">
            <v>555</v>
          </cell>
        </row>
        <row r="1039">
          <cell r="B1039" t="str">
            <v>10.27.275.727.0000.5660</v>
          </cell>
          <cell r="C1039" t="str">
            <v>Sc Pro Shop-Skate Replacement</v>
          </cell>
          <cell r="D1039" t="str">
            <v>7b_Expense</v>
          </cell>
          <cell r="E1039">
            <v>217.44</v>
          </cell>
          <cell r="F1039">
            <v>1500</v>
          </cell>
          <cell r="G1039">
            <v>1500</v>
          </cell>
          <cell r="H1039">
            <v>0</v>
          </cell>
          <cell r="I1039">
            <v>0</v>
          </cell>
          <cell r="J1039">
            <v>1500</v>
          </cell>
          <cell r="K1039">
            <v>1530</v>
          </cell>
          <cell r="L1039">
            <v>1565</v>
          </cell>
          <cell r="M1039">
            <v>1600</v>
          </cell>
          <cell r="N1039">
            <v>1635</v>
          </cell>
        </row>
        <row r="1040">
          <cell r="B1040" t="str">
            <v>10.27.275.727.0000.5930</v>
          </cell>
          <cell r="C1040" t="str">
            <v>Sc Pro Shop-Other Goods And Materials</v>
          </cell>
          <cell r="D1040" t="str">
            <v>7b_Expense</v>
          </cell>
          <cell r="E1040">
            <v>168.32</v>
          </cell>
          <cell r="F1040">
            <v>200</v>
          </cell>
          <cell r="G1040">
            <v>200</v>
          </cell>
          <cell r="H1040">
            <v>0</v>
          </cell>
          <cell r="I1040">
            <v>0</v>
          </cell>
          <cell r="J1040">
            <v>200</v>
          </cell>
          <cell r="K1040">
            <v>205</v>
          </cell>
          <cell r="L1040">
            <v>210</v>
          </cell>
          <cell r="M1040">
            <v>215</v>
          </cell>
          <cell r="N1040">
            <v>220</v>
          </cell>
        </row>
        <row r="1041">
          <cell r="B1041" t="str">
            <v>10.27.275.728.0000.1241</v>
          </cell>
          <cell r="D1041" t="str">
            <v>7b_Expense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</row>
        <row r="1042">
          <cell r="B1042" t="str">
            <v>10.27.275.729.0000.1110</v>
          </cell>
          <cell r="C1042" t="str">
            <v>Sc-Food Services-Salaries-Regular</v>
          </cell>
          <cell r="D1042" t="str">
            <v>7b_Expense</v>
          </cell>
          <cell r="E1042">
            <v>47738.51</v>
          </cell>
          <cell r="F1042">
            <v>47518</v>
          </cell>
          <cell r="G1042">
            <v>50323</v>
          </cell>
          <cell r="H1042">
            <v>0</v>
          </cell>
          <cell r="I1042">
            <v>0</v>
          </cell>
          <cell r="J1042">
            <v>50323</v>
          </cell>
          <cell r="K1042">
            <v>51330</v>
          </cell>
          <cell r="L1042">
            <v>52360</v>
          </cell>
          <cell r="M1042">
            <v>53410</v>
          </cell>
          <cell r="N1042">
            <v>54480</v>
          </cell>
        </row>
        <row r="1043">
          <cell r="B1043" t="str">
            <v>10.27.275.729.0000.1120</v>
          </cell>
          <cell r="D1043" t="str">
            <v>7b_Expense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</row>
        <row r="1044">
          <cell r="B1044" t="str">
            <v>10.27.275.729.0000.1130</v>
          </cell>
          <cell r="D1044" t="str">
            <v>7b_Expense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</row>
        <row r="1045">
          <cell r="B1045" t="str">
            <v>10.27.275.729.0000.1131</v>
          </cell>
          <cell r="D1045" t="str">
            <v>7b_Expense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</row>
        <row r="1046">
          <cell r="B1046" t="str">
            <v>10.27.275.729.0000.1136</v>
          </cell>
          <cell r="D1046" t="str">
            <v>7b_Expense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</row>
        <row r="1047">
          <cell r="B1047" t="str">
            <v>10.27.275.729.0000.1241</v>
          </cell>
          <cell r="C1047" t="str">
            <v>Sc Food Concession-Wage&amp;Benefit-Otherreg-P&amp;R</v>
          </cell>
          <cell r="D1047" t="str">
            <v>7b_Expense</v>
          </cell>
          <cell r="E1047">
            <v>6446.94</v>
          </cell>
          <cell r="F1047">
            <v>7978</v>
          </cell>
          <cell r="G1047">
            <v>8217</v>
          </cell>
          <cell r="H1047">
            <v>0</v>
          </cell>
          <cell r="I1047">
            <v>0</v>
          </cell>
          <cell r="J1047">
            <v>8217</v>
          </cell>
          <cell r="K1047">
            <v>8385</v>
          </cell>
          <cell r="L1047">
            <v>8555</v>
          </cell>
          <cell r="M1047">
            <v>8730</v>
          </cell>
          <cell r="N1047">
            <v>8905</v>
          </cell>
        </row>
        <row r="1048">
          <cell r="B1048" t="str">
            <v>10.27.275.729.0000.1400</v>
          </cell>
          <cell r="C1048" t="str">
            <v>Sc Food Concession-Benefits</v>
          </cell>
          <cell r="D1048" t="str">
            <v>7b_Expense</v>
          </cell>
          <cell r="E1048">
            <v>12374.42</v>
          </cell>
          <cell r="F1048">
            <v>14242</v>
          </cell>
          <cell r="G1048">
            <v>13459</v>
          </cell>
          <cell r="H1048">
            <v>0</v>
          </cell>
          <cell r="I1048">
            <v>0</v>
          </cell>
          <cell r="J1048">
            <v>13459</v>
          </cell>
          <cell r="K1048">
            <v>13730</v>
          </cell>
          <cell r="L1048">
            <v>14005</v>
          </cell>
          <cell r="M1048">
            <v>14290</v>
          </cell>
          <cell r="N1048">
            <v>14580</v>
          </cell>
        </row>
        <row r="1049">
          <cell r="B1049" t="str">
            <v>10.27.275.729.0000.1482</v>
          </cell>
          <cell r="C1049" t="str">
            <v>Food Services - Toil</v>
          </cell>
          <cell r="D1049" t="str">
            <v>7b_Expense</v>
          </cell>
          <cell r="E1049">
            <v>632.84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</row>
        <row r="1050">
          <cell r="B1050" t="str">
            <v>10.27.275.729.0000.2210</v>
          </cell>
          <cell r="C1050" t="str">
            <v>Sc-Food Services-Advertising</v>
          </cell>
          <cell r="D1050" t="str">
            <v>7b_Expense</v>
          </cell>
          <cell r="E1050">
            <v>1478.13</v>
          </cell>
          <cell r="F1050">
            <v>1000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</row>
        <row r="1051">
          <cell r="B1051" t="str">
            <v>10.27.275.729.0000.2348</v>
          </cell>
          <cell r="C1051" t="str">
            <v>Sc Food Concessions-Licences/Permits</v>
          </cell>
          <cell r="D1051" t="str">
            <v>7b_Expense</v>
          </cell>
          <cell r="E1051">
            <v>75</v>
          </cell>
          <cell r="F1051">
            <v>75</v>
          </cell>
          <cell r="G1051">
            <v>75</v>
          </cell>
          <cell r="H1051">
            <v>0</v>
          </cell>
          <cell r="I1051">
            <v>0</v>
          </cell>
          <cell r="J1051">
            <v>75</v>
          </cell>
          <cell r="K1051">
            <v>80</v>
          </cell>
          <cell r="L1051">
            <v>85</v>
          </cell>
          <cell r="M1051">
            <v>90</v>
          </cell>
          <cell r="N1051">
            <v>95</v>
          </cell>
        </row>
        <row r="1052">
          <cell r="B1052" t="str">
            <v>10.27.275.729.0000.5102</v>
          </cell>
          <cell r="C1052" t="str">
            <v>Sc Food Concessions-Food For Resale</v>
          </cell>
          <cell r="D1052" t="str">
            <v>7b_Expense</v>
          </cell>
          <cell r="E1052">
            <v>15334.32</v>
          </cell>
          <cell r="F1052">
            <v>14000</v>
          </cell>
          <cell r="G1052">
            <v>14000</v>
          </cell>
          <cell r="H1052">
            <v>0</v>
          </cell>
          <cell r="I1052">
            <v>0</v>
          </cell>
          <cell r="J1052">
            <v>14000</v>
          </cell>
          <cell r="K1052">
            <v>14280</v>
          </cell>
          <cell r="L1052">
            <v>14570</v>
          </cell>
          <cell r="M1052">
            <v>14865</v>
          </cell>
          <cell r="N1052">
            <v>15165</v>
          </cell>
        </row>
        <row r="1053">
          <cell r="B1053" t="str">
            <v>10.27.275.729.0000.5410</v>
          </cell>
          <cell r="C1053" t="str">
            <v>Sc-Food Services-Uniforms &amp; Clothing</v>
          </cell>
          <cell r="D1053" t="str">
            <v>7b_Expense</v>
          </cell>
          <cell r="E1053">
            <v>372.36</v>
          </cell>
          <cell r="F1053">
            <v>1250</v>
          </cell>
          <cell r="G1053">
            <v>1250</v>
          </cell>
          <cell r="H1053">
            <v>0</v>
          </cell>
          <cell r="I1053">
            <v>0</v>
          </cell>
          <cell r="J1053">
            <v>1250</v>
          </cell>
          <cell r="K1053">
            <v>1275</v>
          </cell>
          <cell r="L1053">
            <v>1305</v>
          </cell>
          <cell r="M1053">
            <v>1335</v>
          </cell>
          <cell r="N1053">
            <v>1365</v>
          </cell>
        </row>
        <row r="1054">
          <cell r="B1054" t="str">
            <v>10.27.275.729.0000.5930</v>
          </cell>
          <cell r="C1054" t="str">
            <v>Sc Food Concessions-Other Goods And Materials</v>
          </cell>
          <cell r="D1054" t="str">
            <v>7b_Expense</v>
          </cell>
          <cell r="E1054">
            <v>294.98</v>
          </cell>
          <cell r="F1054">
            <v>500</v>
          </cell>
          <cell r="G1054">
            <v>500</v>
          </cell>
          <cell r="H1054">
            <v>0</v>
          </cell>
          <cell r="I1054">
            <v>0</v>
          </cell>
          <cell r="J1054">
            <v>500</v>
          </cell>
          <cell r="K1054">
            <v>510</v>
          </cell>
          <cell r="L1054">
            <v>525</v>
          </cell>
          <cell r="M1054">
            <v>540</v>
          </cell>
          <cell r="N1054">
            <v>555</v>
          </cell>
        </row>
        <row r="1055">
          <cell r="B1055" t="str">
            <v>10.27.275.729.0000.5940</v>
          </cell>
          <cell r="D1055" t="str">
            <v>7b_Expense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</row>
        <row r="1056">
          <cell r="B1056" t="str">
            <v>10.27.275.730.0000.1110</v>
          </cell>
          <cell r="C1056" t="str">
            <v>Sc Cafe-Salaries-Regular</v>
          </cell>
          <cell r="D1056" t="str">
            <v>7b_Expense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</row>
        <row r="1057">
          <cell r="B1057" t="str">
            <v>10.27.275.730.0000.1136</v>
          </cell>
          <cell r="D1057" t="str">
            <v>7b_Expense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</row>
        <row r="1058">
          <cell r="B1058" t="str">
            <v>10.27.275.730.0000.1241</v>
          </cell>
          <cell r="C1058" t="str">
            <v>Sc Cafe-Wage&amp;Benefit-Other-Reg-P&amp;R</v>
          </cell>
          <cell r="D1058" t="str">
            <v>7b_Expense</v>
          </cell>
          <cell r="E1058">
            <v>3164.76</v>
          </cell>
          <cell r="F1058">
            <v>14747</v>
          </cell>
          <cell r="G1058">
            <v>7000</v>
          </cell>
          <cell r="H1058">
            <v>0</v>
          </cell>
          <cell r="I1058">
            <v>0</v>
          </cell>
          <cell r="J1058">
            <v>7000</v>
          </cell>
          <cell r="K1058">
            <v>7140</v>
          </cell>
          <cell r="L1058">
            <v>7285</v>
          </cell>
          <cell r="M1058">
            <v>7435</v>
          </cell>
          <cell r="N1058">
            <v>7585</v>
          </cell>
        </row>
        <row r="1059">
          <cell r="B1059" t="str">
            <v>10.27.275.730.0000.1400</v>
          </cell>
          <cell r="C1059" t="str">
            <v>Sc Cafe-Benefits</v>
          </cell>
          <cell r="D1059" t="str">
            <v>7b_Expense</v>
          </cell>
          <cell r="E1059">
            <v>232.31</v>
          </cell>
          <cell r="F1059">
            <v>3097</v>
          </cell>
          <cell r="G1059">
            <v>1470</v>
          </cell>
          <cell r="H1059">
            <v>0</v>
          </cell>
          <cell r="I1059">
            <v>0</v>
          </cell>
          <cell r="J1059">
            <v>1470</v>
          </cell>
          <cell r="K1059">
            <v>1500</v>
          </cell>
          <cell r="L1059">
            <v>1530</v>
          </cell>
          <cell r="M1059">
            <v>1565</v>
          </cell>
          <cell r="N1059">
            <v>1600</v>
          </cell>
        </row>
        <row r="1060">
          <cell r="B1060" t="str">
            <v>10.27.275.730.0000.2348</v>
          </cell>
          <cell r="C1060" t="str">
            <v>Sc Cafe-Licences And Permits</v>
          </cell>
          <cell r="D1060" t="str">
            <v>7b_Expense</v>
          </cell>
          <cell r="E1060">
            <v>75</v>
          </cell>
          <cell r="F1060">
            <v>75</v>
          </cell>
          <cell r="G1060">
            <v>75</v>
          </cell>
          <cell r="H1060">
            <v>0</v>
          </cell>
          <cell r="I1060">
            <v>0</v>
          </cell>
          <cell r="J1060">
            <v>75</v>
          </cell>
          <cell r="K1060">
            <v>80</v>
          </cell>
          <cell r="L1060">
            <v>85</v>
          </cell>
          <cell r="M1060">
            <v>90</v>
          </cell>
          <cell r="N1060">
            <v>95</v>
          </cell>
        </row>
        <row r="1061">
          <cell r="B1061" t="str">
            <v>10.27.275.730.0000.5102</v>
          </cell>
          <cell r="C1061" t="str">
            <v>Sc Cafe-Food For Resale</v>
          </cell>
          <cell r="D1061" t="str">
            <v>7b_Expense</v>
          </cell>
          <cell r="E1061">
            <v>1944.27</v>
          </cell>
          <cell r="F1061">
            <v>13000</v>
          </cell>
          <cell r="G1061">
            <v>1300</v>
          </cell>
          <cell r="H1061">
            <v>0</v>
          </cell>
          <cell r="I1061">
            <v>0</v>
          </cell>
          <cell r="J1061">
            <v>1300</v>
          </cell>
          <cell r="K1061">
            <v>1330</v>
          </cell>
          <cell r="L1061">
            <v>1360</v>
          </cell>
          <cell r="M1061">
            <v>1390</v>
          </cell>
          <cell r="N1061">
            <v>1420</v>
          </cell>
        </row>
        <row r="1062">
          <cell r="B1062" t="str">
            <v>10.27.275.730.0000.5410</v>
          </cell>
          <cell r="C1062" t="str">
            <v>Sc Cafe-Uniforms And Clothing</v>
          </cell>
          <cell r="D1062" t="str">
            <v>7b_Expense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</row>
        <row r="1063">
          <cell r="B1063" t="str">
            <v>10.27.275.730.0000.5930</v>
          </cell>
          <cell r="C1063" t="str">
            <v>Sc Cafe-Other Goods And Materials</v>
          </cell>
          <cell r="D1063" t="str">
            <v>7b_Expense</v>
          </cell>
          <cell r="E1063">
            <v>731.2</v>
          </cell>
          <cell r="F1063">
            <v>2400</v>
          </cell>
          <cell r="G1063">
            <v>400</v>
          </cell>
          <cell r="H1063">
            <v>0</v>
          </cell>
          <cell r="I1063">
            <v>0</v>
          </cell>
          <cell r="J1063">
            <v>400</v>
          </cell>
          <cell r="K1063">
            <v>410</v>
          </cell>
          <cell r="L1063">
            <v>420</v>
          </cell>
          <cell r="M1063">
            <v>430</v>
          </cell>
          <cell r="N1063">
            <v>440</v>
          </cell>
        </row>
        <row r="1064">
          <cell r="B1064" t="str">
            <v>10.27.275.730.0000.5940</v>
          </cell>
          <cell r="D1064" t="str">
            <v>7b_Expense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</row>
        <row r="1065">
          <cell r="B1065" t="str">
            <v>10.27.275.731.0000.1241</v>
          </cell>
          <cell r="C1065" t="str">
            <v>Sc Lounge-Wage&amp;Ben-Other-Reg-P&amp;R</v>
          </cell>
          <cell r="D1065" t="str">
            <v>7b_Expense</v>
          </cell>
          <cell r="E1065">
            <v>21576.1</v>
          </cell>
          <cell r="F1065">
            <v>22961</v>
          </cell>
          <cell r="G1065">
            <v>23650</v>
          </cell>
          <cell r="H1065">
            <v>0</v>
          </cell>
          <cell r="I1065">
            <v>0</v>
          </cell>
          <cell r="J1065">
            <v>23650</v>
          </cell>
          <cell r="K1065">
            <v>24125</v>
          </cell>
          <cell r="L1065">
            <v>24610</v>
          </cell>
          <cell r="M1065">
            <v>25105</v>
          </cell>
          <cell r="N1065">
            <v>25610</v>
          </cell>
        </row>
        <row r="1066">
          <cell r="B1066" t="str">
            <v>10.27.275.731.0000.1400</v>
          </cell>
          <cell r="C1066" t="str">
            <v>Sc Lounge-Benefits</v>
          </cell>
          <cell r="D1066" t="str">
            <v>7b_Expense</v>
          </cell>
          <cell r="E1066">
            <v>943.94</v>
          </cell>
          <cell r="F1066">
            <v>2050</v>
          </cell>
          <cell r="G1066">
            <v>2050</v>
          </cell>
          <cell r="H1066">
            <v>0</v>
          </cell>
          <cell r="I1066">
            <v>0</v>
          </cell>
          <cell r="J1066">
            <v>2050</v>
          </cell>
          <cell r="K1066">
            <v>2095</v>
          </cell>
          <cell r="L1066">
            <v>2140</v>
          </cell>
          <cell r="M1066">
            <v>2185</v>
          </cell>
          <cell r="N1066">
            <v>2230</v>
          </cell>
        </row>
        <row r="1067">
          <cell r="B1067" t="str">
            <v>10.27.275.731.0000.2348</v>
          </cell>
          <cell r="C1067" t="str">
            <v>Sc Lounge-Licences And Permits</v>
          </cell>
          <cell r="D1067" t="str">
            <v>7b_Expense</v>
          </cell>
          <cell r="E1067">
            <v>1910</v>
          </cell>
          <cell r="F1067">
            <v>1500</v>
          </cell>
          <cell r="G1067">
            <v>2000</v>
          </cell>
          <cell r="H1067">
            <v>0</v>
          </cell>
          <cell r="I1067">
            <v>0</v>
          </cell>
          <cell r="J1067">
            <v>2000</v>
          </cell>
          <cell r="K1067">
            <v>2040</v>
          </cell>
          <cell r="L1067">
            <v>2085</v>
          </cell>
          <cell r="M1067">
            <v>2130</v>
          </cell>
          <cell r="N1067">
            <v>2175</v>
          </cell>
        </row>
        <row r="1068">
          <cell r="B1068" t="str">
            <v>10.27.275.731.0000.2530</v>
          </cell>
          <cell r="D1068" t="str">
            <v>7b_Expense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</row>
        <row r="1069">
          <cell r="B1069" t="str">
            <v>10.27.275.731.0000.5103</v>
          </cell>
          <cell r="C1069" t="str">
            <v>Sc Lounge-Liquor For Resale</v>
          </cell>
          <cell r="D1069" t="str">
            <v>7b_Expense</v>
          </cell>
          <cell r="E1069">
            <v>36807.49</v>
          </cell>
          <cell r="F1069">
            <v>51000</v>
          </cell>
          <cell r="G1069">
            <v>32000</v>
          </cell>
          <cell r="H1069">
            <v>0</v>
          </cell>
          <cell r="I1069">
            <v>0</v>
          </cell>
          <cell r="J1069">
            <v>32000</v>
          </cell>
          <cell r="K1069">
            <v>32640</v>
          </cell>
          <cell r="L1069">
            <v>33295</v>
          </cell>
          <cell r="M1069">
            <v>33965</v>
          </cell>
          <cell r="N1069">
            <v>34645</v>
          </cell>
        </row>
        <row r="1070">
          <cell r="B1070" t="str">
            <v>10.27.275.731.0000.5930</v>
          </cell>
          <cell r="C1070" t="str">
            <v>Sc Lounge-Other Goods And Materials</v>
          </cell>
          <cell r="D1070" t="str">
            <v>7b_Expense</v>
          </cell>
          <cell r="E1070">
            <v>1865.34</v>
          </cell>
          <cell r="F1070">
            <v>1500</v>
          </cell>
          <cell r="G1070">
            <v>2000</v>
          </cell>
          <cell r="H1070">
            <v>0</v>
          </cell>
          <cell r="I1070">
            <v>0</v>
          </cell>
          <cell r="J1070">
            <v>2000</v>
          </cell>
          <cell r="K1070">
            <v>2040</v>
          </cell>
          <cell r="L1070">
            <v>2085</v>
          </cell>
          <cell r="M1070">
            <v>2130</v>
          </cell>
          <cell r="N1070">
            <v>2175</v>
          </cell>
        </row>
        <row r="1071">
          <cell r="B1071" t="str">
            <v>10.27.275.731.0000.5940</v>
          </cell>
          <cell r="D1071" t="str">
            <v>7b_Expense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</row>
        <row r="1072">
          <cell r="B1072" t="str">
            <v>10.27.275.738.0000.1241</v>
          </cell>
          <cell r="C1072" t="str">
            <v>Sc Catering-Wage&amp;Benefit-Other-Reg-P&amp;R</v>
          </cell>
          <cell r="D1072" t="str">
            <v>7b_Expense</v>
          </cell>
          <cell r="E1072">
            <v>18736.689999999999</v>
          </cell>
          <cell r="F1072">
            <v>23651</v>
          </cell>
          <cell r="G1072">
            <v>20000</v>
          </cell>
          <cell r="H1072">
            <v>0</v>
          </cell>
          <cell r="I1072">
            <v>0</v>
          </cell>
          <cell r="J1072">
            <v>20000</v>
          </cell>
          <cell r="K1072">
            <v>20400</v>
          </cell>
          <cell r="L1072">
            <v>20810</v>
          </cell>
          <cell r="M1072">
            <v>21230</v>
          </cell>
          <cell r="N1072">
            <v>21655</v>
          </cell>
        </row>
        <row r="1073">
          <cell r="B1073" t="str">
            <v>10.27.275.738.0000.1400</v>
          </cell>
          <cell r="C1073" t="str">
            <v>Sc Catering-Benefits</v>
          </cell>
          <cell r="D1073" t="str">
            <v>7b_Expense</v>
          </cell>
          <cell r="E1073">
            <v>1585.5</v>
          </cell>
          <cell r="F1073">
            <v>2112</v>
          </cell>
          <cell r="G1073">
            <v>2112</v>
          </cell>
          <cell r="H1073">
            <v>0</v>
          </cell>
          <cell r="I1073">
            <v>0</v>
          </cell>
          <cell r="J1073">
            <v>2112</v>
          </cell>
          <cell r="K1073">
            <v>2155</v>
          </cell>
          <cell r="L1073">
            <v>2200</v>
          </cell>
          <cell r="M1073">
            <v>2245</v>
          </cell>
          <cell r="N1073">
            <v>2290</v>
          </cell>
        </row>
        <row r="1074">
          <cell r="B1074" t="str">
            <v>10.27.275.738.0000.5102</v>
          </cell>
          <cell r="C1074" t="str">
            <v>Sc Catering-Food For Resale</v>
          </cell>
          <cell r="D1074" t="str">
            <v>7b_Expense</v>
          </cell>
          <cell r="E1074">
            <v>43379.23</v>
          </cell>
          <cell r="F1074">
            <v>55000</v>
          </cell>
          <cell r="G1074">
            <v>40000</v>
          </cell>
          <cell r="H1074">
            <v>0</v>
          </cell>
          <cell r="I1074">
            <v>0</v>
          </cell>
          <cell r="J1074">
            <v>40000</v>
          </cell>
          <cell r="K1074">
            <v>40800</v>
          </cell>
          <cell r="L1074">
            <v>41620</v>
          </cell>
          <cell r="M1074">
            <v>42455</v>
          </cell>
          <cell r="N1074">
            <v>43305</v>
          </cell>
        </row>
        <row r="1075">
          <cell r="B1075" t="str">
            <v>10.27.275.738.0000.5410</v>
          </cell>
          <cell r="C1075" t="str">
            <v>Sc Catering-Uniforms And Clothing</v>
          </cell>
          <cell r="D1075" t="str">
            <v>7b_Expense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</row>
        <row r="1076">
          <cell r="B1076" t="str">
            <v>10.27.275.738.0000.5930</v>
          </cell>
          <cell r="C1076" t="str">
            <v>Sc Catering-Other Goods And Materials</v>
          </cell>
          <cell r="D1076" t="str">
            <v>7b_Expense</v>
          </cell>
          <cell r="E1076">
            <v>5011.1000000000004</v>
          </cell>
          <cell r="F1076">
            <v>5000</v>
          </cell>
          <cell r="G1076">
            <v>3000</v>
          </cell>
          <cell r="H1076">
            <v>0</v>
          </cell>
          <cell r="I1076">
            <v>0</v>
          </cell>
          <cell r="J1076">
            <v>3000</v>
          </cell>
          <cell r="K1076">
            <v>3060</v>
          </cell>
          <cell r="L1076">
            <v>3125</v>
          </cell>
          <cell r="M1076">
            <v>3190</v>
          </cell>
          <cell r="N1076">
            <v>3255</v>
          </cell>
        </row>
        <row r="1077">
          <cell r="B1077" t="str">
            <v>10.27.278.121.0000.1110</v>
          </cell>
          <cell r="C1077" t="str">
            <v>Parks Admin-Salaries-Regular</v>
          </cell>
          <cell r="D1077" t="str">
            <v>7a_Expense</v>
          </cell>
          <cell r="E1077">
            <v>111629.97</v>
          </cell>
          <cell r="F1077">
            <v>148250</v>
          </cell>
          <cell r="G1077">
            <v>159645</v>
          </cell>
          <cell r="H1077">
            <v>0</v>
          </cell>
          <cell r="I1077">
            <v>0</v>
          </cell>
          <cell r="J1077">
            <v>159645</v>
          </cell>
          <cell r="K1077">
            <v>162840</v>
          </cell>
          <cell r="L1077">
            <v>166100</v>
          </cell>
          <cell r="M1077">
            <v>169425</v>
          </cell>
          <cell r="N1077">
            <v>172815</v>
          </cell>
        </row>
        <row r="1078">
          <cell r="B1078" t="str">
            <v>10.27.278.121.0000.1120</v>
          </cell>
          <cell r="D1078" t="str">
            <v>7a_Expense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</row>
        <row r="1079">
          <cell r="B1079" t="str">
            <v>10.27.278.121.0000.1130</v>
          </cell>
          <cell r="C1079" t="str">
            <v>Parks Admin-Salaries-Service Pay</v>
          </cell>
          <cell r="D1079" t="str">
            <v>7a_Expense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</row>
        <row r="1080">
          <cell r="B1080" t="str">
            <v>10.27.278.121.0000.1131</v>
          </cell>
          <cell r="C1080" t="str">
            <v>Parks Admin - Acting Pay</v>
          </cell>
          <cell r="D1080" t="str">
            <v>7a_Expense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</row>
        <row r="1081">
          <cell r="B1081" t="str">
            <v>10.27.278.121.0000.1136</v>
          </cell>
          <cell r="C1081" t="str">
            <v>Parks Admin-Salaries-Severance Pay</v>
          </cell>
          <cell r="D1081" t="str">
            <v>7a_Expense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</row>
        <row r="1082">
          <cell r="B1082" t="str">
            <v>10.27.278.121.0000.1210</v>
          </cell>
          <cell r="C1082" t="str">
            <v>Parks Admin-Wages &amp; Benefits-Ft-Reg-Pw</v>
          </cell>
          <cell r="D1082" t="str">
            <v>7a_Expense</v>
          </cell>
          <cell r="E1082">
            <v>76.62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</row>
        <row r="1083">
          <cell r="B1083" t="str">
            <v>10.27.278.121.0000.1211</v>
          </cell>
          <cell r="C1083" t="str">
            <v>Parks Admin-Wages &amp; Benefits-Ft-Reg-P&amp;R</v>
          </cell>
          <cell r="D1083" t="str">
            <v>7a_Expense</v>
          </cell>
          <cell r="E1083">
            <v>48160.32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</row>
        <row r="1084">
          <cell r="B1084" t="str">
            <v>10.27.278.121.0000.1240</v>
          </cell>
          <cell r="C1084" t="str">
            <v>Parks Admin-Wages &amp; Benefits-Other-Reg-Pw</v>
          </cell>
          <cell r="D1084" t="str">
            <v>7a_Expense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</row>
        <row r="1085">
          <cell r="B1085" t="str">
            <v>10.27.278.121.0000.1241</v>
          </cell>
          <cell r="C1085" t="str">
            <v>Parks Admin-Wages &amp; Benefits-Other-Reg-P&amp;R</v>
          </cell>
          <cell r="D1085" t="str">
            <v>7a_Expense</v>
          </cell>
          <cell r="E1085">
            <v>2867.48</v>
          </cell>
          <cell r="F1085">
            <v>23932</v>
          </cell>
          <cell r="G1085">
            <v>24650</v>
          </cell>
          <cell r="H1085">
            <v>0</v>
          </cell>
          <cell r="I1085">
            <v>0</v>
          </cell>
          <cell r="J1085">
            <v>24650</v>
          </cell>
          <cell r="K1085">
            <v>25145</v>
          </cell>
          <cell r="L1085">
            <v>25650</v>
          </cell>
          <cell r="M1085">
            <v>26165</v>
          </cell>
          <cell r="N1085">
            <v>26690</v>
          </cell>
        </row>
        <row r="1086">
          <cell r="B1086" t="str">
            <v>10.27.278.121.0000.1400</v>
          </cell>
          <cell r="C1086" t="str">
            <v>Parks Admin-Benefits</v>
          </cell>
          <cell r="D1086" t="str">
            <v>7a_Expense</v>
          </cell>
          <cell r="E1086">
            <v>29738.63</v>
          </cell>
          <cell r="F1086">
            <v>34430</v>
          </cell>
          <cell r="G1086">
            <v>37064</v>
          </cell>
          <cell r="H1086">
            <v>0</v>
          </cell>
          <cell r="I1086">
            <v>0</v>
          </cell>
          <cell r="J1086">
            <v>37064</v>
          </cell>
          <cell r="K1086">
            <v>37810</v>
          </cell>
          <cell r="L1086">
            <v>38570</v>
          </cell>
          <cell r="M1086">
            <v>39345</v>
          </cell>
          <cell r="N1086">
            <v>40135</v>
          </cell>
        </row>
        <row r="1087">
          <cell r="B1087" t="str">
            <v>10.27.278.121.0000.1482</v>
          </cell>
          <cell r="C1087" t="str">
            <v>Parks Admin-Toil</v>
          </cell>
          <cell r="D1087" t="str">
            <v>7a_Expense</v>
          </cell>
          <cell r="E1087">
            <v>333.52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</row>
        <row r="1088">
          <cell r="B1088" t="str">
            <v>10.27.278.121.0000.1491</v>
          </cell>
          <cell r="C1088" t="str">
            <v>Parks Admin-Sick Leave</v>
          </cell>
          <cell r="D1088" t="str">
            <v>7a_Expense</v>
          </cell>
          <cell r="E1088">
            <v>985.4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</row>
        <row r="1089">
          <cell r="B1089" t="str">
            <v>10.27.278.121.0000.1493</v>
          </cell>
          <cell r="C1089" t="str">
            <v>Parks Admin-Stat Pay</v>
          </cell>
          <cell r="D1089" t="str">
            <v>7a_Expense</v>
          </cell>
          <cell r="E1089">
            <v>3647.36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</row>
        <row r="1090">
          <cell r="B1090" t="str">
            <v>10.27.278.121.0000.2110</v>
          </cell>
          <cell r="C1090" t="str">
            <v>Parks Admin-Business Travel And Allowances</v>
          </cell>
          <cell r="D1090" t="str">
            <v>7a_Expense</v>
          </cell>
          <cell r="E1090">
            <v>92.93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</row>
        <row r="1091">
          <cell r="B1091" t="str">
            <v>10.27.278.121.0000.2132</v>
          </cell>
          <cell r="C1091" t="str">
            <v>Parks Admin-Telephone-Long Distance Charges</v>
          </cell>
          <cell r="D1091" t="str">
            <v>7a_Expense</v>
          </cell>
          <cell r="E1091">
            <v>1.1100000000000001</v>
          </cell>
          <cell r="F1091">
            <v>100</v>
          </cell>
          <cell r="G1091">
            <v>100</v>
          </cell>
          <cell r="H1091">
            <v>0</v>
          </cell>
          <cell r="I1091">
            <v>0</v>
          </cell>
          <cell r="J1091">
            <v>100</v>
          </cell>
          <cell r="K1091">
            <v>100</v>
          </cell>
          <cell r="L1091">
            <v>100</v>
          </cell>
          <cell r="M1091">
            <v>100</v>
          </cell>
          <cell r="N1091">
            <v>100</v>
          </cell>
        </row>
        <row r="1092">
          <cell r="B1092" t="str">
            <v>10.27.278.121.0000.2134</v>
          </cell>
          <cell r="C1092" t="str">
            <v>Parks Admin-Alarm/Security Monitoring</v>
          </cell>
          <cell r="D1092" t="str">
            <v>7a_Expense</v>
          </cell>
          <cell r="E1092">
            <v>650.28</v>
          </cell>
          <cell r="F1092">
            <v>600</v>
          </cell>
          <cell r="G1092">
            <v>600</v>
          </cell>
          <cell r="H1092">
            <v>0</v>
          </cell>
          <cell r="I1092">
            <v>0</v>
          </cell>
          <cell r="J1092">
            <v>600</v>
          </cell>
          <cell r="K1092">
            <v>615</v>
          </cell>
          <cell r="L1092">
            <v>630</v>
          </cell>
          <cell r="M1092">
            <v>645</v>
          </cell>
          <cell r="N1092">
            <v>660</v>
          </cell>
        </row>
        <row r="1093">
          <cell r="B1093" t="str">
            <v>10.27.278.121.0000.2210</v>
          </cell>
          <cell r="C1093" t="str">
            <v>Parks Admin-Advertising</v>
          </cell>
          <cell r="D1093" t="str">
            <v>7a_Expense</v>
          </cell>
          <cell r="E1093">
            <v>1509.53</v>
          </cell>
          <cell r="F1093">
            <v>1250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</row>
        <row r="1094">
          <cell r="B1094" t="str">
            <v>10.27.278.121.0000.2330</v>
          </cell>
          <cell r="C1094" t="str">
            <v>Parks Admin-Professional Services</v>
          </cell>
          <cell r="D1094" t="str">
            <v>7a_Expense</v>
          </cell>
          <cell r="E1094">
            <v>50705.440000000002</v>
          </cell>
          <cell r="F1094">
            <v>70000</v>
          </cell>
          <cell r="G1094">
            <v>35000</v>
          </cell>
          <cell r="H1094">
            <v>30000</v>
          </cell>
          <cell r="I1094">
            <v>9033</v>
          </cell>
          <cell r="J1094">
            <v>74033</v>
          </cell>
          <cell r="K1094">
            <v>35700</v>
          </cell>
          <cell r="L1094">
            <v>36415</v>
          </cell>
          <cell r="M1094">
            <v>37145</v>
          </cell>
          <cell r="N1094">
            <v>37890</v>
          </cell>
        </row>
        <row r="1095">
          <cell r="B1095" t="str">
            <v>10.27.278.121.0000.2333</v>
          </cell>
          <cell r="C1095" t="str">
            <v>Parks Admin-West Nile Services</v>
          </cell>
          <cell r="D1095" t="str">
            <v>7a_Expense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</row>
        <row r="1096">
          <cell r="B1096" t="str">
            <v>10.27.278.121.0000.2375</v>
          </cell>
          <cell r="C1096" t="str">
            <v>Parks Admin-Insurance-General</v>
          </cell>
          <cell r="D1096" t="str">
            <v>7a_Expense</v>
          </cell>
          <cell r="E1096">
            <v>2359.79</v>
          </cell>
          <cell r="F1096">
            <v>2375</v>
          </cell>
          <cell r="G1096">
            <v>2400</v>
          </cell>
          <cell r="H1096">
            <v>0</v>
          </cell>
          <cell r="I1096">
            <v>0</v>
          </cell>
          <cell r="J1096">
            <v>2400</v>
          </cell>
          <cell r="K1096">
            <v>2450</v>
          </cell>
          <cell r="L1096">
            <v>2500</v>
          </cell>
          <cell r="M1096">
            <v>2550</v>
          </cell>
          <cell r="N1096">
            <v>2605</v>
          </cell>
        </row>
        <row r="1097">
          <cell r="B1097" t="str">
            <v>10.27.278.121.0000.2620</v>
          </cell>
          <cell r="C1097" t="str">
            <v>Parks Admin-Rentals-Machinery And Equipment</v>
          </cell>
          <cell r="D1097" t="str">
            <v>7a_Expense</v>
          </cell>
          <cell r="E1097">
            <v>0</v>
          </cell>
          <cell r="F1097">
            <v>250</v>
          </cell>
          <cell r="G1097">
            <v>250</v>
          </cell>
          <cell r="H1097">
            <v>0</v>
          </cell>
          <cell r="I1097">
            <v>0</v>
          </cell>
          <cell r="J1097">
            <v>250</v>
          </cell>
          <cell r="K1097">
            <v>255</v>
          </cell>
          <cell r="L1097">
            <v>265</v>
          </cell>
          <cell r="M1097">
            <v>275</v>
          </cell>
          <cell r="N1097">
            <v>285</v>
          </cell>
        </row>
        <row r="1098">
          <cell r="B1098" t="str">
            <v>10.27.278.121.0000.2640</v>
          </cell>
          <cell r="C1098" t="str">
            <v>Parks Admin-Rentals-Land</v>
          </cell>
          <cell r="D1098" t="str">
            <v>7a_Expense</v>
          </cell>
          <cell r="E1098">
            <v>0</v>
          </cell>
          <cell r="F1098">
            <v>210</v>
          </cell>
          <cell r="G1098">
            <v>210</v>
          </cell>
          <cell r="H1098">
            <v>0</v>
          </cell>
          <cell r="I1098">
            <v>0</v>
          </cell>
          <cell r="J1098">
            <v>210</v>
          </cell>
          <cell r="K1098">
            <v>215</v>
          </cell>
          <cell r="L1098">
            <v>220</v>
          </cell>
          <cell r="M1098">
            <v>225</v>
          </cell>
          <cell r="N1098">
            <v>230</v>
          </cell>
        </row>
        <row r="1099">
          <cell r="B1099" t="str">
            <v>10.27.278.121.0000.4293</v>
          </cell>
          <cell r="C1099" t="str">
            <v>Parks Admin-Natural Gas &amp; Propane</v>
          </cell>
          <cell r="D1099" t="str">
            <v>7a_Expense</v>
          </cell>
          <cell r="E1099">
            <v>3100.11</v>
          </cell>
          <cell r="F1099">
            <v>2000</v>
          </cell>
          <cell r="G1099">
            <v>2100</v>
          </cell>
          <cell r="H1099">
            <v>0</v>
          </cell>
          <cell r="I1099">
            <v>0</v>
          </cell>
          <cell r="J1099">
            <v>2100</v>
          </cell>
          <cell r="K1099">
            <v>2145</v>
          </cell>
          <cell r="L1099">
            <v>2190</v>
          </cell>
          <cell r="M1099">
            <v>2235</v>
          </cell>
          <cell r="N1099">
            <v>2280</v>
          </cell>
        </row>
        <row r="1100">
          <cell r="B1100" t="str">
            <v>10.27.278.121.0000.5210</v>
          </cell>
          <cell r="C1100" t="str">
            <v>Parks Admin-Horticultural Supplies</v>
          </cell>
          <cell r="D1100" t="str">
            <v>7a_Expense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</row>
        <row r="1101">
          <cell r="B1101" t="str">
            <v>10.27.278.121.0000.5920</v>
          </cell>
          <cell r="C1101" t="str">
            <v>Parks Admin-Office Supplies</v>
          </cell>
          <cell r="D1101" t="str">
            <v>7a_Expense</v>
          </cell>
          <cell r="E1101">
            <v>639.29</v>
          </cell>
          <cell r="F1101">
            <v>500</v>
          </cell>
          <cell r="G1101">
            <v>600</v>
          </cell>
          <cell r="H1101">
            <v>0</v>
          </cell>
          <cell r="I1101">
            <v>0</v>
          </cell>
          <cell r="J1101">
            <v>600</v>
          </cell>
          <cell r="K1101">
            <v>615</v>
          </cell>
          <cell r="L1101">
            <v>630</v>
          </cell>
          <cell r="M1101">
            <v>645</v>
          </cell>
          <cell r="N1101">
            <v>660</v>
          </cell>
        </row>
        <row r="1102">
          <cell r="B1102" t="str">
            <v>10.27.278.121.0000.5930</v>
          </cell>
          <cell r="C1102" t="str">
            <v>Parks Admin-Other Goods And Materials</v>
          </cell>
          <cell r="D1102" t="str">
            <v>7a_Expense</v>
          </cell>
          <cell r="E1102">
            <v>1959.75</v>
          </cell>
          <cell r="F1102">
            <v>1750</v>
          </cell>
          <cell r="G1102">
            <v>1750</v>
          </cell>
          <cell r="H1102">
            <v>0</v>
          </cell>
          <cell r="I1102">
            <v>0</v>
          </cell>
          <cell r="J1102">
            <v>1750</v>
          </cell>
          <cell r="K1102">
            <v>1785</v>
          </cell>
          <cell r="L1102">
            <v>1825</v>
          </cell>
          <cell r="M1102">
            <v>1865</v>
          </cell>
          <cell r="N1102">
            <v>1905</v>
          </cell>
        </row>
        <row r="1103">
          <cell r="B1103" t="str">
            <v>10.27.278.394.W*</v>
          </cell>
          <cell r="C1103" t="str">
            <v>W010-Wage&amp;Ben-Ft-Reg-P&amp;R</v>
          </cell>
          <cell r="D1103" t="str">
            <v>7a_Expense</v>
          </cell>
          <cell r="E1103">
            <v>1602.33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</row>
        <row r="1104">
          <cell r="B1104" t="str">
            <v>10.27.278.732.0000.2415</v>
          </cell>
          <cell r="C1104" t="str">
            <v>Parks Equip/Nursery-Garbage/Compost/Recycle</v>
          </cell>
          <cell r="D1104" t="str">
            <v>7a_Expense</v>
          </cell>
          <cell r="E1104">
            <v>5434.42</v>
          </cell>
          <cell r="F1104">
            <v>5000</v>
          </cell>
          <cell r="G1104">
            <v>5500</v>
          </cell>
          <cell r="H1104">
            <v>0</v>
          </cell>
          <cell r="I1104">
            <v>0</v>
          </cell>
          <cell r="J1104">
            <v>5500</v>
          </cell>
          <cell r="K1104">
            <v>5610</v>
          </cell>
          <cell r="L1104">
            <v>5725</v>
          </cell>
          <cell r="M1104">
            <v>5840</v>
          </cell>
          <cell r="N1104">
            <v>5960</v>
          </cell>
        </row>
        <row r="1105">
          <cell r="B1105" t="str">
            <v>10.27.278.732.0000.2435</v>
          </cell>
          <cell r="C1105" t="str">
            <v>Parks Equip/Nursery-Purchased Repairs-Bldgs</v>
          </cell>
          <cell r="D1105" t="str">
            <v>7a_Expense</v>
          </cell>
          <cell r="E1105">
            <v>2864.56</v>
          </cell>
          <cell r="F1105">
            <v>5000</v>
          </cell>
          <cell r="G1105">
            <v>5000</v>
          </cell>
          <cell r="H1105">
            <v>0</v>
          </cell>
          <cell r="I1105">
            <v>0</v>
          </cell>
          <cell r="J1105">
            <v>5000</v>
          </cell>
          <cell r="K1105">
            <v>5100</v>
          </cell>
          <cell r="L1105">
            <v>5205</v>
          </cell>
          <cell r="M1105">
            <v>5310</v>
          </cell>
          <cell r="N1105">
            <v>5420</v>
          </cell>
        </row>
        <row r="1106">
          <cell r="B1106" t="str">
            <v>10.27.278.732.0000.2450</v>
          </cell>
          <cell r="C1106" t="str">
            <v>Parks Equip/Nursery-Purchased Repairs-Equipment</v>
          </cell>
          <cell r="D1106" t="str">
            <v>7a_Expense</v>
          </cell>
          <cell r="E1106">
            <v>102.63</v>
          </cell>
          <cell r="F1106">
            <v>1000</v>
          </cell>
          <cell r="G1106">
            <v>1000</v>
          </cell>
          <cell r="H1106">
            <v>0</v>
          </cell>
          <cell r="I1106">
            <v>0</v>
          </cell>
          <cell r="J1106">
            <v>1000</v>
          </cell>
          <cell r="K1106">
            <v>1020</v>
          </cell>
          <cell r="L1106">
            <v>1045</v>
          </cell>
          <cell r="M1106">
            <v>1070</v>
          </cell>
          <cell r="N1106">
            <v>1095</v>
          </cell>
        </row>
        <row r="1107">
          <cell r="B1107" t="str">
            <v>10.27.278.732.0000.2620</v>
          </cell>
          <cell r="C1107" t="str">
            <v>Parks Equip/Nursery-Rentals-Machinery And Equip</v>
          </cell>
          <cell r="D1107" t="str">
            <v>7a_Expense</v>
          </cell>
          <cell r="E1107">
            <v>47.69</v>
          </cell>
          <cell r="F1107">
            <v>8500</v>
          </cell>
          <cell r="G1107">
            <v>9000</v>
          </cell>
          <cell r="H1107">
            <v>0</v>
          </cell>
          <cell r="I1107">
            <v>0</v>
          </cell>
          <cell r="J1107">
            <v>9000</v>
          </cell>
          <cell r="K1107">
            <v>9180</v>
          </cell>
          <cell r="L1107">
            <v>9365</v>
          </cell>
          <cell r="M1107">
            <v>9555</v>
          </cell>
          <cell r="N1107">
            <v>9750</v>
          </cell>
        </row>
        <row r="1108">
          <cell r="B1108" t="str">
            <v>10.27.278.732.0000.4410</v>
          </cell>
          <cell r="C1108" t="str">
            <v>Parks Equip/Nursery-Municipal Vehicle/Equip Rental</v>
          </cell>
          <cell r="D1108" t="str">
            <v>7a_Expense</v>
          </cell>
          <cell r="E1108">
            <v>97786.92</v>
          </cell>
          <cell r="F1108">
            <v>97365</v>
          </cell>
          <cell r="G1108">
            <v>97365</v>
          </cell>
          <cell r="H1108">
            <v>9000</v>
          </cell>
          <cell r="I1108">
            <v>0</v>
          </cell>
          <cell r="J1108">
            <v>106365</v>
          </cell>
          <cell r="K1108">
            <v>99315</v>
          </cell>
          <cell r="L1108">
            <v>101305</v>
          </cell>
          <cell r="M1108">
            <v>103335</v>
          </cell>
          <cell r="N1108">
            <v>105405</v>
          </cell>
        </row>
        <row r="1109">
          <cell r="B1109" t="str">
            <v>10.27.278.732.0000.5210</v>
          </cell>
          <cell r="C1109" t="str">
            <v>Parks Equip/Nursery-Horticultural Supplies</v>
          </cell>
          <cell r="D1109" t="str">
            <v>7a_Expense</v>
          </cell>
          <cell r="E1109">
            <v>5573.98</v>
          </cell>
          <cell r="F1109">
            <v>6500</v>
          </cell>
          <cell r="G1109">
            <v>6500</v>
          </cell>
          <cell r="H1109">
            <v>0</v>
          </cell>
          <cell r="I1109">
            <v>0</v>
          </cell>
          <cell r="J1109">
            <v>6500</v>
          </cell>
          <cell r="K1109">
            <v>6630</v>
          </cell>
          <cell r="L1109">
            <v>6765</v>
          </cell>
          <cell r="M1109">
            <v>6905</v>
          </cell>
          <cell r="N1109">
            <v>7045</v>
          </cell>
        </row>
        <row r="1110">
          <cell r="B1110" t="str">
            <v>10.27.278.732.0000.5320</v>
          </cell>
          <cell r="C1110" t="str">
            <v>Parks Equip/Nursery-Gas/Diesel/Propane/Lubricants</v>
          </cell>
          <cell r="D1110" t="str">
            <v>7a_Expense</v>
          </cell>
          <cell r="E1110">
            <v>1976.72</v>
          </cell>
          <cell r="F1110">
            <v>1700</v>
          </cell>
          <cell r="G1110">
            <v>2000</v>
          </cell>
          <cell r="H1110">
            <v>0</v>
          </cell>
          <cell r="I1110">
            <v>0</v>
          </cell>
          <cell r="J1110">
            <v>2000</v>
          </cell>
          <cell r="K1110">
            <v>2040</v>
          </cell>
          <cell r="L1110">
            <v>2085</v>
          </cell>
          <cell r="M1110">
            <v>2130</v>
          </cell>
          <cell r="N1110">
            <v>2175</v>
          </cell>
        </row>
        <row r="1111">
          <cell r="B1111" t="str">
            <v>10.27.278.732.0000.5330</v>
          </cell>
          <cell r="C1111" t="str">
            <v>Parks Equip/Nursery-Construction Materials</v>
          </cell>
          <cell r="D1111" t="str">
            <v>7a_Expense</v>
          </cell>
          <cell r="E1111">
            <v>538.49</v>
          </cell>
          <cell r="F1111">
            <v>1000</v>
          </cell>
          <cell r="G1111">
            <v>1000</v>
          </cell>
          <cell r="H1111">
            <v>0</v>
          </cell>
          <cell r="I1111">
            <v>0</v>
          </cell>
          <cell r="J1111">
            <v>1000</v>
          </cell>
          <cell r="K1111">
            <v>1020</v>
          </cell>
          <cell r="L1111">
            <v>1045</v>
          </cell>
          <cell r="M1111">
            <v>1070</v>
          </cell>
          <cell r="N1111">
            <v>1095</v>
          </cell>
        </row>
        <row r="1112">
          <cell r="B1112" t="str">
            <v>10.27.278.732.0000.5331</v>
          </cell>
          <cell r="C1112" t="str">
            <v>Parks Equip/Nursery-Signs</v>
          </cell>
          <cell r="D1112" t="str">
            <v>7a_Expense</v>
          </cell>
          <cell r="E1112">
            <v>321</v>
          </cell>
          <cell r="F1112">
            <v>1000</v>
          </cell>
          <cell r="G1112">
            <v>1000</v>
          </cell>
          <cell r="H1112">
            <v>0</v>
          </cell>
          <cell r="I1112">
            <v>0</v>
          </cell>
          <cell r="J1112">
            <v>1000</v>
          </cell>
          <cell r="K1112">
            <v>1020</v>
          </cell>
          <cell r="L1112">
            <v>1045</v>
          </cell>
          <cell r="M1112">
            <v>1070</v>
          </cell>
          <cell r="N1112">
            <v>1095</v>
          </cell>
        </row>
        <row r="1113">
          <cell r="B1113" t="str">
            <v>10.27.278.732.0000.5410</v>
          </cell>
          <cell r="C1113" t="str">
            <v>Parks Equip/Nursery-Uniforms And Clothing</v>
          </cell>
          <cell r="D1113" t="str">
            <v>7a_Expense</v>
          </cell>
          <cell r="E1113">
            <v>5018.92</v>
          </cell>
          <cell r="F1113">
            <v>5000</v>
          </cell>
          <cell r="G1113">
            <v>6000</v>
          </cell>
          <cell r="H1113">
            <v>0</v>
          </cell>
          <cell r="I1113">
            <v>0</v>
          </cell>
          <cell r="J1113">
            <v>6000</v>
          </cell>
          <cell r="K1113">
            <v>6120</v>
          </cell>
          <cell r="L1113">
            <v>6245</v>
          </cell>
          <cell r="M1113">
            <v>6370</v>
          </cell>
          <cell r="N1113">
            <v>6500</v>
          </cell>
        </row>
        <row r="1114">
          <cell r="B1114" t="str">
            <v>10.27.278.732.0000.5420</v>
          </cell>
          <cell r="C1114" t="str">
            <v>Parks Equip/Nursery-Janitorial Supplies</v>
          </cell>
          <cell r="D1114" t="str">
            <v>7a_Expense</v>
          </cell>
          <cell r="E1114">
            <v>11771.03</v>
          </cell>
          <cell r="F1114">
            <v>12500</v>
          </cell>
          <cell r="G1114">
            <v>12500</v>
          </cell>
          <cell r="H1114">
            <v>0</v>
          </cell>
          <cell r="I1114">
            <v>0</v>
          </cell>
          <cell r="J1114">
            <v>12500</v>
          </cell>
          <cell r="K1114">
            <v>12750</v>
          </cell>
          <cell r="L1114">
            <v>13005</v>
          </cell>
          <cell r="M1114">
            <v>13270</v>
          </cell>
          <cell r="N1114">
            <v>13540</v>
          </cell>
        </row>
        <row r="1115">
          <cell r="B1115" t="str">
            <v>10.27.278.732.0000.5610</v>
          </cell>
          <cell r="C1115" t="str">
            <v>Parks Equip/Nursery-Vehicle And Equipment Parts</v>
          </cell>
          <cell r="D1115" t="str">
            <v>7a_Expense</v>
          </cell>
          <cell r="E1115">
            <v>1422.68</v>
          </cell>
          <cell r="F1115">
            <v>1500</v>
          </cell>
          <cell r="G1115">
            <v>1500</v>
          </cell>
          <cell r="H1115">
            <v>0</v>
          </cell>
          <cell r="I1115">
            <v>0</v>
          </cell>
          <cell r="J1115">
            <v>1500</v>
          </cell>
          <cell r="K1115">
            <v>1530</v>
          </cell>
          <cell r="L1115">
            <v>1565</v>
          </cell>
          <cell r="M1115">
            <v>1600</v>
          </cell>
          <cell r="N1115">
            <v>1635</v>
          </cell>
        </row>
        <row r="1116">
          <cell r="B1116" t="str">
            <v>10.27.278.732.0000.5650</v>
          </cell>
          <cell r="C1116" t="str">
            <v>Parks Equip/Nursery-Small Tools-General</v>
          </cell>
          <cell r="D1116" t="str">
            <v>7a_Expense</v>
          </cell>
          <cell r="E1116">
            <v>672.32</v>
          </cell>
          <cell r="F1116">
            <v>2000</v>
          </cell>
          <cell r="G1116">
            <v>2000</v>
          </cell>
          <cell r="H1116">
            <v>0</v>
          </cell>
          <cell r="I1116">
            <v>0</v>
          </cell>
          <cell r="J1116">
            <v>2000</v>
          </cell>
          <cell r="K1116">
            <v>2040</v>
          </cell>
          <cell r="L1116">
            <v>2085</v>
          </cell>
          <cell r="M1116">
            <v>2130</v>
          </cell>
          <cell r="N1116">
            <v>2175</v>
          </cell>
        </row>
        <row r="1117">
          <cell r="B1117" t="str">
            <v>10.27.278.732.0000.5930</v>
          </cell>
          <cell r="C1117" t="str">
            <v>Parks Equip/Nursery-Other Goods And Materials</v>
          </cell>
          <cell r="D1117" t="str">
            <v>7a_Expense</v>
          </cell>
          <cell r="E1117">
            <v>1406.29</v>
          </cell>
          <cell r="F1117">
            <v>3000</v>
          </cell>
          <cell r="G1117">
            <v>3000</v>
          </cell>
          <cell r="H1117">
            <v>0</v>
          </cell>
          <cell r="I1117">
            <v>0</v>
          </cell>
          <cell r="J1117">
            <v>3000</v>
          </cell>
          <cell r="K1117">
            <v>3060</v>
          </cell>
          <cell r="L1117">
            <v>3125</v>
          </cell>
          <cell r="M1117">
            <v>3190</v>
          </cell>
          <cell r="N1117">
            <v>3255</v>
          </cell>
        </row>
        <row r="1118">
          <cell r="B1118" t="str">
            <v>10.27.278.733.0000.1210</v>
          </cell>
          <cell r="C1118" t="str">
            <v>Parks North Zone-Wages&amp;Ben-Ft-Reg-Pw</v>
          </cell>
          <cell r="D1118" t="str">
            <v>7a_Expense</v>
          </cell>
          <cell r="E1118">
            <v>36385.94</v>
          </cell>
          <cell r="F1118">
            <v>26039</v>
          </cell>
          <cell r="G1118">
            <v>22672</v>
          </cell>
          <cell r="H1118">
            <v>0</v>
          </cell>
          <cell r="I1118">
            <v>0</v>
          </cell>
          <cell r="J1118">
            <v>22672</v>
          </cell>
          <cell r="K1118">
            <v>23130</v>
          </cell>
          <cell r="L1118">
            <v>23595</v>
          </cell>
          <cell r="M1118">
            <v>24070</v>
          </cell>
          <cell r="N1118">
            <v>24555</v>
          </cell>
        </row>
        <row r="1119">
          <cell r="B1119" t="str">
            <v>10.27.278.733.0000.1211</v>
          </cell>
          <cell r="C1119" t="str">
            <v>Parks North Zone-Wage&amp;Benefit-Ft-Reg-P&amp;R</v>
          </cell>
          <cell r="D1119" t="str">
            <v>7a_Expense</v>
          </cell>
          <cell r="E1119">
            <v>102989.78</v>
          </cell>
          <cell r="F1119">
            <v>111251</v>
          </cell>
          <cell r="G1119">
            <v>123150</v>
          </cell>
          <cell r="H1119">
            <v>0</v>
          </cell>
          <cell r="I1119">
            <v>0</v>
          </cell>
          <cell r="J1119">
            <v>123150</v>
          </cell>
          <cell r="K1119">
            <v>125615</v>
          </cell>
          <cell r="L1119">
            <v>128130</v>
          </cell>
          <cell r="M1119">
            <v>130695</v>
          </cell>
          <cell r="N1119">
            <v>133310</v>
          </cell>
        </row>
        <row r="1120">
          <cell r="B1120" t="str">
            <v>10.27.278.733.0000.1240</v>
          </cell>
          <cell r="C1120" t="str">
            <v>Parks North Zone- Wages &amp; Benefits-Other-Reg-Pw</v>
          </cell>
          <cell r="D1120" t="str">
            <v>7a_Expense</v>
          </cell>
          <cell r="E1120">
            <v>642.42999999999995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</row>
        <row r="1121">
          <cell r="B1121" t="str">
            <v>10.27.278.733.0000.1241</v>
          </cell>
          <cell r="C1121" t="str">
            <v>Parks North Zone-Wage&amp;Benefit-Other-Reg-P&amp;R</v>
          </cell>
          <cell r="D1121" t="str">
            <v>7a_Expense</v>
          </cell>
          <cell r="E1121">
            <v>17874.3</v>
          </cell>
          <cell r="F1121">
            <v>21170</v>
          </cell>
          <cell r="G1121">
            <v>21806</v>
          </cell>
          <cell r="H1121">
            <v>24068</v>
          </cell>
          <cell r="I1121">
            <v>0</v>
          </cell>
          <cell r="J1121">
            <v>45874</v>
          </cell>
          <cell r="K1121">
            <v>29660</v>
          </cell>
          <cell r="L1121">
            <v>30255</v>
          </cell>
          <cell r="M1121">
            <v>30865</v>
          </cell>
          <cell r="N1121">
            <v>31485</v>
          </cell>
        </row>
        <row r="1122">
          <cell r="B1122" t="str">
            <v>10.27.278.733.0000.1400</v>
          </cell>
          <cell r="C1122" t="str">
            <v>Parks North Zone-Benefits</v>
          </cell>
          <cell r="D1122" t="str">
            <v>7a_Expense</v>
          </cell>
          <cell r="E1122">
            <v>32953.379999999997</v>
          </cell>
          <cell r="F1122">
            <v>24205</v>
          </cell>
          <cell r="G1122">
            <v>32490</v>
          </cell>
          <cell r="H1122">
            <v>3528</v>
          </cell>
          <cell r="I1122">
            <v>0</v>
          </cell>
          <cell r="J1122">
            <v>36018</v>
          </cell>
          <cell r="K1122">
            <v>33145</v>
          </cell>
          <cell r="L1122">
            <v>33810</v>
          </cell>
          <cell r="M1122">
            <v>34495</v>
          </cell>
          <cell r="N1122">
            <v>35190</v>
          </cell>
        </row>
        <row r="1123">
          <cell r="B1123" t="str">
            <v>10.27.278.733.0000.1482</v>
          </cell>
          <cell r="C1123" t="str">
            <v>Parks North Zone - Toil</v>
          </cell>
          <cell r="D1123" t="str">
            <v>7a_Expense</v>
          </cell>
          <cell r="E1123">
            <v>191.6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</row>
        <row r="1124">
          <cell r="B1124" t="str">
            <v>10.27.278.733.0000.1491</v>
          </cell>
          <cell r="C1124" t="str">
            <v>Parks North Zone-Sick Leave</v>
          </cell>
          <cell r="D1124" t="str">
            <v>7a_Expense</v>
          </cell>
          <cell r="E1124">
            <v>2497.59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</row>
        <row r="1125">
          <cell r="B1125" t="str">
            <v>10.27.278.733.0000.1493</v>
          </cell>
          <cell r="C1125" t="str">
            <v>Parks North Zone-Stat Pay</v>
          </cell>
          <cell r="D1125" t="str">
            <v>7a_Expense</v>
          </cell>
          <cell r="E1125">
            <v>3655.74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</row>
        <row r="1126">
          <cell r="B1126" t="str">
            <v>10.27.278.733.0000.1494</v>
          </cell>
          <cell r="C1126" t="str">
            <v>Parks North Zone - Workers Compensation</v>
          </cell>
          <cell r="D1126" t="str">
            <v>7a_Expense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</row>
        <row r="1127">
          <cell r="B1127" t="str">
            <v>10.27.278.733.0000.1495</v>
          </cell>
          <cell r="C1127" t="str">
            <v>Parks North Zone - Bereavement</v>
          </cell>
          <cell r="D1127" t="str">
            <v>7a_Expense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</row>
        <row r="1128">
          <cell r="B1128" t="str">
            <v>10.27.278.733.0000.2420</v>
          </cell>
          <cell r="C1128" t="str">
            <v>Parks North Zone-Purchased Repairs-Eng Struc</v>
          </cell>
          <cell r="D1128" t="str">
            <v>7a_Expense</v>
          </cell>
          <cell r="E1128">
            <v>2464.13</v>
          </cell>
          <cell r="F1128">
            <v>4000</v>
          </cell>
          <cell r="G1128">
            <v>4000</v>
          </cell>
          <cell r="H1128">
            <v>0</v>
          </cell>
          <cell r="I1128">
            <v>0</v>
          </cell>
          <cell r="J1128">
            <v>4000</v>
          </cell>
          <cell r="K1128">
            <v>4080</v>
          </cell>
          <cell r="L1128">
            <v>4165</v>
          </cell>
          <cell r="M1128">
            <v>4250</v>
          </cell>
          <cell r="N1128">
            <v>4335</v>
          </cell>
        </row>
        <row r="1129">
          <cell r="B1129" t="str">
            <v>10.27.278.733.0000.2435</v>
          </cell>
          <cell r="C1129" t="str">
            <v>Parks North Zone-Purchased Repairs-Bldgs</v>
          </cell>
          <cell r="D1129" t="str">
            <v>7a_Expense</v>
          </cell>
          <cell r="E1129">
            <v>1308.4000000000001</v>
          </cell>
          <cell r="F1129">
            <v>2000</v>
          </cell>
          <cell r="G1129">
            <v>2000</v>
          </cell>
          <cell r="H1129">
            <v>0</v>
          </cell>
          <cell r="I1129">
            <v>0</v>
          </cell>
          <cell r="J1129">
            <v>2000</v>
          </cell>
          <cell r="K1129">
            <v>2040</v>
          </cell>
          <cell r="L1129">
            <v>2085</v>
          </cell>
          <cell r="M1129">
            <v>2130</v>
          </cell>
          <cell r="N1129">
            <v>2175</v>
          </cell>
        </row>
        <row r="1130">
          <cell r="B1130" t="str">
            <v>10.27.278.733.0000.2620</v>
          </cell>
          <cell r="C1130" t="str">
            <v>Parks North Zone-Rentals-Machinery And Equipment</v>
          </cell>
          <cell r="D1130" t="str">
            <v>7a_Expense</v>
          </cell>
          <cell r="E1130">
            <v>785.2</v>
          </cell>
          <cell r="F1130">
            <v>1000</v>
          </cell>
          <cell r="G1130">
            <v>1000</v>
          </cell>
          <cell r="H1130">
            <v>0</v>
          </cell>
          <cell r="I1130">
            <v>0</v>
          </cell>
          <cell r="J1130">
            <v>1000</v>
          </cell>
          <cell r="K1130">
            <v>1020</v>
          </cell>
          <cell r="L1130">
            <v>1045</v>
          </cell>
          <cell r="M1130">
            <v>1070</v>
          </cell>
          <cell r="N1130">
            <v>1095</v>
          </cell>
        </row>
        <row r="1131">
          <cell r="B1131" t="str">
            <v>10.27.278.733.0000.2910</v>
          </cell>
          <cell r="D1131" t="str">
            <v>7a_Expense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</row>
        <row r="1132">
          <cell r="B1132" t="str">
            <v>10.27.278.733.0000.4292</v>
          </cell>
          <cell r="C1132" t="str">
            <v>Parks North Zone-Electricity</v>
          </cell>
          <cell r="D1132" t="str">
            <v>7a_Expense</v>
          </cell>
          <cell r="E1132">
            <v>4901.33</v>
          </cell>
          <cell r="F1132">
            <v>3000</v>
          </cell>
          <cell r="G1132">
            <v>4200</v>
          </cell>
          <cell r="H1132">
            <v>0</v>
          </cell>
          <cell r="I1132">
            <v>0</v>
          </cell>
          <cell r="J1132">
            <v>4200</v>
          </cell>
          <cell r="K1132">
            <v>4285</v>
          </cell>
          <cell r="L1132">
            <v>4375</v>
          </cell>
          <cell r="M1132">
            <v>4465</v>
          </cell>
          <cell r="N1132">
            <v>4555</v>
          </cell>
        </row>
        <row r="1133">
          <cell r="B1133" t="str">
            <v>10.27.278.733.0000.4405</v>
          </cell>
          <cell r="C1133" t="str">
            <v>Parks North Zone-Water</v>
          </cell>
          <cell r="D1133" t="str">
            <v>7a_Expense</v>
          </cell>
          <cell r="E1133">
            <v>3163.2</v>
          </cell>
          <cell r="F1133">
            <v>6000</v>
          </cell>
          <cell r="G1133">
            <v>6000</v>
          </cell>
          <cell r="H1133">
            <v>0</v>
          </cell>
          <cell r="I1133">
            <v>0</v>
          </cell>
          <cell r="J1133">
            <v>6000</v>
          </cell>
          <cell r="K1133">
            <v>6120</v>
          </cell>
          <cell r="L1133">
            <v>6245</v>
          </cell>
          <cell r="M1133">
            <v>6370</v>
          </cell>
          <cell r="N1133">
            <v>6500</v>
          </cell>
        </row>
        <row r="1134">
          <cell r="B1134" t="str">
            <v>10.27.278.733.0000.4410</v>
          </cell>
          <cell r="C1134" t="str">
            <v>Parks North Zone-Vehicle Rentals</v>
          </cell>
          <cell r="D1134" t="str">
            <v>7a_Expense</v>
          </cell>
          <cell r="E1134">
            <v>2359.5</v>
          </cell>
          <cell r="F1134">
            <v>0</v>
          </cell>
          <cell r="G1134">
            <v>4000</v>
          </cell>
          <cell r="H1134">
            <v>0</v>
          </cell>
          <cell r="I1134">
            <v>0</v>
          </cell>
          <cell r="J1134">
            <v>4000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</row>
        <row r="1135">
          <cell r="B1135" t="str">
            <v>10.27.278.733.0000.5210</v>
          </cell>
          <cell r="C1135" t="str">
            <v>Parks North Zone-Horticultural Supplies</v>
          </cell>
          <cell r="D1135" t="str">
            <v>7a_Expense</v>
          </cell>
          <cell r="E1135">
            <v>5039.6400000000003</v>
          </cell>
          <cell r="F1135">
            <v>5000</v>
          </cell>
          <cell r="G1135">
            <v>7000</v>
          </cell>
          <cell r="H1135">
            <v>0</v>
          </cell>
          <cell r="I1135">
            <v>0</v>
          </cell>
          <cell r="J1135">
            <v>7000</v>
          </cell>
          <cell r="K1135">
            <v>7140</v>
          </cell>
          <cell r="L1135">
            <v>7285</v>
          </cell>
          <cell r="M1135">
            <v>7435</v>
          </cell>
          <cell r="N1135">
            <v>7585</v>
          </cell>
        </row>
        <row r="1136">
          <cell r="B1136" t="str">
            <v>10.27.278.733.0000.5211</v>
          </cell>
          <cell r="C1136" t="str">
            <v>Parks North Zone-Irrigation Supplies</v>
          </cell>
          <cell r="D1136" t="str">
            <v>7a_Expense</v>
          </cell>
          <cell r="E1136">
            <v>2509.86</v>
          </cell>
          <cell r="F1136">
            <v>2500</v>
          </cell>
          <cell r="G1136">
            <v>3500</v>
          </cell>
          <cell r="H1136">
            <v>0</v>
          </cell>
          <cell r="I1136">
            <v>0</v>
          </cell>
          <cell r="J1136">
            <v>3500</v>
          </cell>
          <cell r="K1136">
            <v>3570</v>
          </cell>
          <cell r="L1136">
            <v>3645</v>
          </cell>
          <cell r="M1136">
            <v>3720</v>
          </cell>
          <cell r="N1136">
            <v>3795</v>
          </cell>
        </row>
        <row r="1137">
          <cell r="B1137" t="str">
            <v>10.27.278.733.0000.5330</v>
          </cell>
          <cell r="C1137" t="str">
            <v>Parks North Zone-Construction Materials</v>
          </cell>
          <cell r="D1137" t="str">
            <v>7a_Expense</v>
          </cell>
          <cell r="E1137">
            <v>4094.3</v>
          </cell>
          <cell r="F1137">
            <v>5500</v>
          </cell>
          <cell r="G1137">
            <v>5500</v>
          </cell>
          <cell r="H1137">
            <v>0</v>
          </cell>
          <cell r="I1137">
            <v>0</v>
          </cell>
          <cell r="J1137">
            <v>5500</v>
          </cell>
          <cell r="K1137">
            <v>5610</v>
          </cell>
          <cell r="L1137">
            <v>5725</v>
          </cell>
          <cell r="M1137">
            <v>5840</v>
          </cell>
          <cell r="N1137">
            <v>5960</v>
          </cell>
        </row>
        <row r="1138">
          <cell r="B1138" t="str">
            <v>10.27.278.733.0000.5650</v>
          </cell>
          <cell r="C1138" t="str">
            <v>Parks North Zone-Small Tools-General</v>
          </cell>
          <cell r="D1138" t="str">
            <v>7a_Expense</v>
          </cell>
          <cell r="E1138">
            <v>315.01</v>
          </cell>
          <cell r="F1138">
            <v>500</v>
          </cell>
          <cell r="G1138">
            <v>500</v>
          </cell>
          <cell r="H1138">
            <v>0</v>
          </cell>
          <cell r="I1138">
            <v>0</v>
          </cell>
          <cell r="J1138">
            <v>500</v>
          </cell>
          <cell r="K1138">
            <v>510</v>
          </cell>
          <cell r="L1138">
            <v>525</v>
          </cell>
          <cell r="M1138">
            <v>540</v>
          </cell>
          <cell r="N1138">
            <v>555</v>
          </cell>
        </row>
        <row r="1139">
          <cell r="B1139" t="str">
            <v>10.27.278.734.0000.1210</v>
          </cell>
          <cell r="C1139" t="str">
            <v>Parks South Zone-Wages&amp;Benefits-Ft-Reg-Pw</v>
          </cell>
          <cell r="D1139" t="str">
            <v>7a_Expense</v>
          </cell>
          <cell r="E1139">
            <v>28459.14</v>
          </cell>
          <cell r="F1139">
            <v>26039</v>
          </cell>
          <cell r="G1139">
            <v>22672</v>
          </cell>
          <cell r="H1139">
            <v>35000</v>
          </cell>
          <cell r="I1139">
            <v>0</v>
          </cell>
          <cell r="J1139">
            <v>57672</v>
          </cell>
          <cell r="K1139">
            <v>23130</v>
          </cell>
          <cell r="L1139">
            <v>23595</v>
          </cell>
          <cell r="M1139">
            <v>24070</v>
          </cell>
          <cell r="N1139">
            <v>24555</v>
          </cell>
        </row>
        <row r="1140">
          <cell r="B1140" t="str">
            <v>10.27.278.734.0000.1211</v>
          </cell>
          <cell r="C1140" t="str">
            <v>Parks South  Zone-Wage&amp;Benefit-Ft-Reg-P&amp;R</v>
          </cell>
          <cell r="D1140" t="str">
            <v>7a_Expense</v>
          </cell>
          <cell r="E1140">
            <v>147134.54999999999</v>
          </cell>
          <cell r="F1140">
            <v>161066</v>
          </cell>
          <cell r="G1140">
            <v>174455</v>
          </cell>
          <cell r="H1140">
            <v>0</v>
          </cell>
          <cell r="I1140">
            <v>0</v>
          </cell>
          <cell r="J1140">
            <v>174455</v>
          </cell>
          <cell r="K1140">
            <v>177945</v>
          </cell>
          <cell r="L1140">
            <v>181505</v>
          </cell>
          <cell r="M1140">
            <v>185140</v>
          </cell>
          <cell r="N1140">
            <v>188845</v>
          </cell>
        </row>
        <row r="1141">
          <cell r="B1141" t="str">
            <v>10.27.278.734.0000.1240</v>
          </cell>
          <cell r="C1141" t="str">
            <v>Parks South Zone-Wages &amp; Benefits-Pt-Reg-Pw</v>
          </cell>
          <cell r="D1141" t="str">
            <v>7a_Expense</v>
          </cell>
          <cell r="E1141">
            <v>387.66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</row>
        <row r="1142">
          <cell r="B1142" t="str">
            <v>10.27.278.734.0000.1241</v>
          </cell>
          <cell r="C1142" t="str">
            <v>Parks South Zone-Wage&amp;Benefit-Other-Reg-P&amp;R</v>
          </cell>
          <cell r="D1142" t="str">
            <v>7a_Expense</v>
          </cell>
          <cell r="E1142">
            <v>15767.17</v>
          </cell>
          <cell r="F1142">
            <v>21170</v>
          </cell>
          <cell r="G1142">
            <v>21805</v>
          </cell>
          <cell r="H1142">
            <v>7268</v>
          </cell>
          <cell r="I1142">
            <v>0</v>
          </cell>
          <cell r="J1142">
            <v>29073</v>
          </cell>
          <cell r="K1142">
            <v>29660</v>
          </cell>
          <cell r="L1142">
            <v>30255</v>
          </cell>
          <cell r="M1142">
            <v>30865</v>
          </cell>
          <cell r="N1142">
            <v>31485</v>
          </cell>
        </row>
        <row r="1143">
          <cell r="B1143" t="str">
            <v>10.27.278.734.0000.1400</v>
          </cell>
          <cell r="C1143" t="str">
            <v>Parks South Zone-Benefits</v>
          </cell>
          <cell r="D1143" t="str">
            <v>7a_Expense</v>
          </cell>
          <cell r="E1143">
            <v>44559.29</v>
          </cell>
          <cell r="F1143">
            <v>39702</v>
          </cell>
          <cell r="G1143">
            <v>49444</v>
          </cell>
          <cell r="H1143">
            <v>0</v>
          </cell>
          <cell r="I1143">
            <v>0</v>
          </cell>
          <cell r="J1143">
            <v>49444</v>
          </cell>
          <cell r="K1143">
            <v>50440</v>
          </cell>
          <cell r="L1143">
            <v>51450</v>
          </cell>
          <cell r="M1143">
            <v>52485</v>
          </cell>
          <cell r="N1143">
            <v>53540</v>
          </cell>
        </row>
        <row r="1144">
          <cell r="B1144" t="str">
            <v>10.27.278.734.0000.1482</v>
          </cell>
          <cell r="C1144" t="str">
            <v>Parks South Zone - Toil</v>
          </cell>
          <cell r="D1144" t="str">
            <v>7a_Expense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</row>
        <row r="1145">
          <cell r="B1145" t="str">
            <v>10.27.278.734.0000.1491</v>
          </cell>
          <cell r="C1145" t="str">
            <v>Parks South Zone-Sick Leave</v>
          </cell>
          <cell r="D1145" t="str">
            <v>7a_Expense</v>
          </cell>
          <cell r="E1145">
            <v>2668.2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</row>
        <row r="1146">
          <cell r="B1146" t="str">
            <v>10.27.278.734.0000.1493</v>
          </cell>
          <cell r="C1146" t="str">
            <v>Parks South Zone-Stat Pay</v>
          </cell>
          <cell r="D1146" t="str">
            <v>7a_Expense</v>
          </cell>
          <cell r="E1146">
            <v>5301.26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</row>
        <row r="1147">
          <cell r="B1147" t="str">
            <v>10.27.278.734.0000.1494</v>
          </cell>
          <cell r="C1147" t="str">
            <v>Parks South Zone-Workers Comp Leave</v>
          </cell>
          <cell r="D1147" t="str">
            <v>7a_Expense</v>
          </cell>
          <cell r="E1147">
            <v>143.83000000000001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</row>
        <row r="1148">
          <cell r="B1148" t="str">
            <v>10.27.278.734.0000.1495</v>
          </cell>
          <cell r="C1148" t="str">
            <v>Parks South Zone-Bereavement Leave</v>
          </cell>
          <cell r="D1148" t="str">
            <v>7a_Expense</v>
          </cell>
          <cell r="E1148">
            <v>574.79999999999995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</row>
        <row r="1149">
          <cell r="B1149" t="str">
            <v>10.27.278.734.0000.2420</v>
          </cell>
          <cell r="C1149" t="str">
            <v>Parks South Zone-Purchased Repairs-Eng Struc</v>
          </cell>
          <cell r="D1149" t="str">
            <v>7a_Expense</v>
          </cell>
          <cell r="E1149">
            <v>3052.52</v>
          </cell>
          <cell r="F1149">
            <v>6000</v>
          </cell>
          <cell r="G1149">
            <v>6000</v>
          </cell>
          <cell r="H1149">
            <v>0</v>
          </cell>
          <cell r="I1149">
            <v>0</v>
          </cell>
          <cell r="J1149">
            <v>6000</v>
          </cell>
          <cell r="K1149">
            <v>6120</v>
          </cell>
          <cell r="L1149">
            <v>6245</v>
          </cell>
          <cell r="M1149">
            <v>6370</v>
          </cell>
          <cell r="N1149">
            <v>6500</v>
          </cell>
        </row>
        <row r="1150">
          <cell r="B1150" t="str">
            <v>10.27.278.734.0000.2435</v>
          </cell>
          <cell r="C1150" t="str">
            <v>Parks South Zone-Purchased Repairs-Bldgs</v>
          </cell>
          <cell r="D1150" t="str">
            <v>7a_Expense</v>
          </cell>
          <cell r="E1150">
            <v>1693.16</v>
          </cell>
          <cell r="F1150">
            <v>2000</v>
          </cell>
          <cell r="G1150">
            <v>2000</v>
          </cell>
          <cell r="H1150">
            <v>0</v>
          </cell>
          <cell r="I1150">
            <v>0</v>
          </cell>
          <cell r="J1150">
            <v>2000</v>
          </cell>
          <cell r="K1150">
            <v>2040</v>
          </cell>
          <cell r="L1150">
            <v>2085</v>
          </cell>
          <cell r="M1150">
            <v>2130</v>
          </cell>
          <cell r="N1150">
            <v>2175</v>
          </cell>
        </row>
        <row r="1151">
          <cell r="B1151" t="str">
            <v>10.27.278.734.0000.2620</v>
          </cell>
          <cell r="C1151" t="str">
            <v>Parks South Zone-Rentals-Machinery And Equipment</v>
          </cell>
          <cell r="D1151" t="str">
            <v>7a_Expense</v>
          </cell>
          <cell r="E1151">
            <v>5221.1899999999996</v>
          </cell>
          <cell r="F1151">
            <v>6000</v>
          </cell>
          <cell r="G1151">
            <v>6000</v>
          </cell>
          <cell r="H1151">
            <v>0</v>
          </cell>
          <cell r="I1151">
            <v>0</v>
          </cell>
          <cell r="J1151">
            <v>6000</v>
          </cell>
          <cell r="K1151">
            <v>6120</v>
          </cell>
          <cell r="L1151">
            <v>6245</v>
          </cell>
          <cell r="M1151">
            <v>6370</v>
          </cell>
          <cell r="N1151">
            <v>6500</v>
          </cell>
        </row>
        <row r="1152">
          <cell r="B1152" t="str">
            <v>10.27.278.734.0000.2910</v>
          </cell>
          <cell r="C1152" t="str">
            <v>Parks South Zone-Tree Services</v>
          </cell>
          <cell r="D1152" t="str">
            <v>7a_Expense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</row>
        <row r="1153">
          <cell r="B1153" t="str">
            <v>10.27.278.734.0000.4292</v>
          </cell>
          <cell r="C1153" t="str">
            <v>Parks South Zone-Electricity</v>
          </cell>
          <cell r="D1153" t="str">
            <v>7a_Expense</v>
          </cell>
          <cell r="E1153">
            <v>4496.87</v>
          </cell>
          <cell r="F1153">
            <v>4500</v>
          </cell>
          <cell r="G1153">
            <v>4500</v>
          </cell>
          <cell r="H1153">
            <v>0</v>
          </cell>
          <cell r="I1153">
            <v>0</v>
          </cell>
          <cell r="J1153">
            <v>4500</v>
          </cell>
          <cell r="K1153">
            <v>4590</v>
          </cell>
          <cell r="L1153">
            <v>4685</v>
          </cell>
          <cell r="M1153">
            <v>4780</v>
          </cell>
          <cell r="N1153">
            <v>4880</v>
          </cell>
        </row>
        <row r="1154">
          <cell r="B1154" t="str">
            <v>10.27.278.734.0000.4405</v>
          </cell>
          <cell r="C1154" t="str">
            <v>Parks South Zone-Water</v>
          </cell>
          <cell r="D1154" t="str">
            <v>7a_Expense</v>
          </cell>
          <cell r="E1154">
            <v>15658.15</v>
          </cell>
          <cell r="F1154">
            <v>9000</v>
          </cell>
          <cell r="G1154">
            <v>17000</v>
          </cell>
          <cell r="H1154">
            <v>0</v>
          </cell>
          <cell r="I1154">
            <v>0</v>
          </cell>
          <cell r="J1154">
            <v>17000</v>
          </cell>
          <cell r="K1154">
            <v>17340</v>
          </cell>
          <cell r="L1154">
            <v>17690</v>
          </cell>
          <cell r="M1154">
            <v>18045</v>
          </cell>
          <cell r="N1154">
            <v>18410</v>
          </cell>
        </row>
        <row r="1155">
          <cell r="B1155" t="str">
            <v>10.27.278.734.0000.4410</v>
          </cell>
          <cell r="C1155" t="str">
            <v>Parks South Zone-Vehicle Rentals</v>
          </cell>
          <cell r="D1155" t="str">
            <v>7a_Expense</v>
          </cell>
          <cell r="E1155">
            <v>762</v>
          </cell>
          <cell r="F1155">
            <v>0</v>
          </cell>
          <cell r="G1155">
            <v>1000</v>
          </cell>
          <cell r="H1155">
            <v>0</v>
          </cell>
          <cell r="I1155">
            <v>0</v>
          </cell>
          <cell r="J1155">
            <v>1000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</row>
        <row r="1156">
          <cell r="B1156" t="str">
            <v>10.27.278.734.0000.5210</v>
          </cell>
          <cell r="C1156" t="str">
            <v>Parks South Zone-Horticultural Supplies</v>
          </cell>
          <cell r="D1156" t="str">
            <v>7a_Expense</v>
          </cell>
          <cell r="E1156">
            <v>3544.78</v>
          </cell>
          <cell r="F1156">
            <v>5000</v>
          </cell>
          <cell r="G1156">
            <v>5000</v>
          </cell>
          <cell r="H1156">
            <v>0</v>
          </cell>
          <cell r="I1156">
            <v>0</v>
          </cell>
          <cell r="J1156">
            <v>5000</v>
          </cell>
          <cell r="K1156">
            <v>5100</v>
          </cell>
          <cell r="L1156">
            <v>5205</v>
          </cell>
          <cell r="M1156">
            <v>5310</v>
          </cell>
          <cell r="N1156">
            <v>5420</v>
          </cell>
        </row>
        <row r="1157">
          <cell r="B1157" t="str">
            <v>10.27.278.734.0000.5211</v>
          </cell>
          <cell r="C1157" t="str">
            <v>Parks South Zone-Irrigation Supplies</v>
          </cell>
          <cell r="D1157" t="str">
            <v>7a_Expense</v>
          </cell>
          <cell r="E1157">
            <v>2354.37</v>
          </cell>
          <cell r="F1157">
            <v>2500</v>
          </cell>
          <cell r="G1157">
            <v>3000</v>
          </cell>
          <cell r="H1157">
            <v>0</v>
          </cell>
          <cell r="I1157">
            <v>0</v>
          </cell>
          <cell r="J1157">
            <v>3000</v>
          </cell>
          <cell r="K1157">
            <v>3060</v>
          </cell>
          <cell r="L1157">
            <v>3125</v>
          </cell>
          <cell r="M1157">
            <v>3190</v>
          </cell>
          <cell r="N1157">
            <v>3255</v>
          </cell>
        </row>
        <row r="1158">
          <cell r="B1158" t="str">
            <v>10.27.278.734.0000.5330</v>
          </cell>
          <cell r="C1158" t="str">
            <v>Parks South Zone-Construction Materials</v>
          </cell>
          <cell r="D1158" t="str">
            <v>7a_Expense</v>
          </cell>
          <cell r="E1158">
            <v>2163.8200000000002</v>
          </cell>
          <cell r="F1158">
            <v>7000</v>
          </cell>
          <cell r="G1158">
            <v>7000</v>
          </cell>
          <cell r="H1158">
            <v>0</v>
          </cell>
          <cell r="I1158">
            <v>0</v>
          </cell>
          <cell r="J1158">
            <v>7000</v>
          </cell>
          <cell r="K1158">
            <v>7140</v>
          </cell>
          <cell r="L1158">
            <v>7285</v>
          </cell>
          <cell r="M1158">
            <v>7435</v>
          </cell>
          <cell r="N1158">
            <v>7585</v>
          </cell>
        </row>
        <row r="1159">
          <cell r="B1159" t="str">
            <v>10.27.278.734.0000.5650</v>
          </cell>
          <cell r="C1159" t="str">
            <v>Parks South Zone-Small Tools-General</v>
          </cell>
          <cell r="D1159" t="str">
            <v>7a_Expense</v>
          </cell>
          <cell r="E1159">
            <v>422.93</v>
          </cell>
          <cell r="F1159">
            <v>500</v>
          </cell>
          <cell r="G1159">
            <v>600</v>
          </cell>
          <cell r="H1159">
            <v>0</v>
          </cell>
          <cell r="I1159">
            <v>0</v>
          </cell>
          <cell r="J1159">
            <v>600</v>
          </cell>
          <cell r="K1159">
            <v>615</v>
          </cell>
          <cell r="L1159">
            <v>630</v>
          </cell>
          <cell r="M1159">
            <v>645</v>
          </cell>
          <cell r="N1159">
            <v>660</v>
          </cell>
        </row>
        <row r="1160">
          <cell r="B1160" t="str">
            <v>10.27.278.735.0000.1210</v>
          </cell>
          <cell r="C1160" t="str">
            <v>Sports Fields/Blvd-Wages&amp;Benefits-Ft</v>
          </cell>
          <cell r="D1160" t="str">
            <v>7a_Expense</v>
          </cell>
          <cell r="E1160">
            <v>19010.759999999998</v>
          </cell>
          <cell r="F1160">
            <v>13020</v>
          </cell>
          <cell r="G1160">
            <v>11336</v>
          </cell>
          <cell r="H1160">
            <v>0</v>
          </cell>
          <cell r="I1160">
            <v>0</v>
          </cell>
          <cell r="J1160">
            <v>11336</v>
          </cell>
          <cell r="K1160">
            <v>11565</v>
          </cell>
          <cell r="L1160">
            <v>11800</v>
          </cell>
          <cell r="M1160">
            <v>12040</v>
          </cell>
          <cell r="N1160">
            <v>12285</v>
          </cell>
        </row>
        <row r="1161">
          <cell r="B1161" t="str">
            <v>10.27.278.735.0000.1211</v>
          </cell>
          <cell r="C1161" t="str">
            <v>Sports Fields/Blvd-Wage&amp;Benefit-Ftreg-P&amp;R</v>
          </cell>
          <cell r="D1161" t="str">
            <v>7a_Expense</v>
          </cell>
          <cell r="E1161">
            <v>135296.20000000001</v>
          </cell>
          <cell r="F1161">
            <v>143661</v>
          </cell>
          <cell r="G1161">
            <v>153130</v>
          </cell>
          <cell r="H1161">
            <v>0</v>
          </cell>
          <cell r="I1161">
            <v>0</v>
          </cell>
          <cell r="J1161">
            <v>153130</v>
          </cell>
          <cell r="K1161">
            <v>156195</v>
          </cell>
          <cell r="L1161">
            <v>159320</v>
          </cell>
          <cell r="M1161">
            <v>162510</v>
          </cell>
          <cell r="N1161">
            <v>165765</v>
          </cell>
        </row>
        <row r="1162">
          <cell r="B1162" t="str">
            <v>10.27.278.735.0000.1240</v>
          </cell>
          <cell r="C1162" t="str">
            <v>Sportsfields/Blvd-Wage&amp;Benefit Other-Pw</v>
          </cell>
          <cell r="D1162" t="str">
            <v>7a_Expense</v>
          </cell>
          <cell r="E1162">
            <v>1155.45</v>
          </cell>
          <cell r="F1162">
            <v>0</v>
          </cell>
          <cell r="G1162">
            <v>2000</v>
          </cell>
          <cell r="H1162">
            <v>0</v>
          </cell>
          <cell r="I1162">
            <v>0</v>
          </cell>
          <cell r="J1162">
            <v>2000</v>
          </cell>
          <cell r="K1162">
            <v>2040</v>
          </cell>
          <cell r="L1162">
            <v>2085</v>
          </cell>
          <cell r="M1162">
            <v>2130</v>
          </cell>
          <cell r="N1162">
            <v>2175</v>
          </cell>
        </row>
        <row r="1163">
          <cell r="B1163" t="str">
            <v>10.27.278.735.0000.1241</v>
          </cell>
          <cell r="C1163" t="str">
            <v>Sports Fields/Blvd-Wage&amp;Benefit-Otherreg-P&amp;R</v>
          </cell>
          <cell r="D1163" t="str">
            <v>7a_Expense</v>
          </cell>
          <cell r="E1163">
            <v>16865.98</v>
          </cell>
          <cell r="F1163">
            <v>21170</v>
          </cell>
          <cell r="G1163">
            <v>21805</v>
          </cell>
          <cell r="H1163">
            <v>7268</v>
          </cell>
          <cell r="I1163">
            <v>0</v>
          </cell>
          <cell r="J1163">
            <v>29073</v>
          </cell>
          <cell r="K1163">
            <v>29660</v>
          </cell>
          <cell r="L1163">
            <v>30255</v>
          </cell>
          <cell r="M1163">
            <v>30865</v>
          </cell>
          <cell r="N1163">
            <v>31485</v>
          </cell>
        </row>
        <row r="1164">
          <cell r="B1164" t="str">
            <v>10.27.278.735.0000.1400</v>
          </cell>
          <cell r="C1164" t="str">
            <v>Sports Fields/Blvd-Benefits</v>
          </cell>
          <cell r="D1164" t="str">
            <v>7a_Expense</v>
          </cell>
          <cell r="E1164">
            <v>38115.410000000003</v>
          </cell>
          <cell r="F1164">
            <v>36449</v>
          </cell>
          <cell r="G1164">
            <v>40654</v>
          </cell>
          <cell r="H1164">
            <v>0</v>
          </cell>
          <cell r="I1164">
            <v>0</v>
          </cell>
          <cell r="J1164">
            <v>40654</v>
          </cell>
          <cell r="K1164">
            <v>41475</v>
          </cell>
          <cell r="L1164">
            <v>42310</v>
          </cell>
          <cell r="M1164">
            <v>43160</v>
          </cell>
          <cell r="N1164">
            <v>44025</v>
          </cell>
        </row>
        <row r="1165">
          <cell r="B1165" t="str">
            <v>10.27.278.735.0000.1482</v>
          </cell>
          <cell r="C1165" t="str">
            <v>Sports Fields/Blvd-Toil</v>
          </cell>
          <cell r="D1165" t="str">
            <v>7a_Expense</v>
          </cell>
          <cell r="E1165">
            <v>193.95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</row>
        <row r="1166">
          <cell r="B1166" t="str">
            <v>10.27.278.735.0000.1491</v>
          </cell>
          <cell r="C1166" t="str">
            <v>Sports Fields/Blvds-Sick Leave</v>
          </cell>
          <cell r="D1166" t="str">
            <v>7a_Expense</v>
          </cell>
          <cell r="E1166">
            <v>1187.19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</row>
        <row r="1167">
          <cell r="B1167" t="str">
            <v>10.27.278.735.0000.1493</v>
          </cell>
          <cell r="C1167" t="str">
            <v>Sports Fields/Blvds-Stat Pay</v>
          </cell>
          <cell r="D1167" t="str">
            <v>7a_Expense</v>
          </cell>
          <cell r="E1167">
            <v>4916.53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</row>
        <row r="1168">
          <cell r="B1168" t="str">
            <v>10.27.278.735.0000.1494</v>
          </cell>
          <cell r="C1168" t="str">
            <v>Sportsfield &amp; Blved-Workers Compensation</v>
          </cell>
          <cell r="D1168" t="str">
            <v>7a_Expense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</row>
        <row r="1169">
          <cell r="B1169" t="str">
            <v>10.27.278.735.0000.1495</v>
          </cell>
          <cell r="C1169" t="str">
            <v>Sportsfield/Blvds-Berevement</v>
          </cell>
          <cell r="D1169" t="str">
            <v>7a_Expense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</row>
        <row r="1170">
          <cell r="B1170" t="str">
            <v>10.27.278.735.0000.2420</v>
          </cell>
          <cell r="C1170" t="str">
            <v>Sports Fields/Boulevards-Purchased Repairs-Eng Str</v>
          </cell>
          <cell r="D1170" t="str">
            <v>7a_Expense</v>
          </cell>
          <cell r="E1170">
            <v>883.3</v>
          </cell>
          <cell r="F1170">
            <v>2000</v>
          </cell>
          <cell r="G1170">
            <v>2000</v>
          </cell>
          <cell r="H1170">
            <v>0</v>
          </cell>
          <cell r="I1170">
            <v>0</v>
          </cell>
          <cell r="J1170">
            <v>2000</v>
          </cell>
          <cell r="K1170">
            <v>2040</v>
          </cell>
          <cell r="L1170">
            <v>2085</v>
          </cell>
          <cell r="M1170">
            <v>2130</v>
          </cell>
          <cell r="N1170">
            <v>2175</v>
          </cell>
        </row>
        <row r="1171">
          <cell r="B1171" t="str">
            <v>10.27.278.735.0000.2435</v>
          </cell>
          <cell r="C1171" t="str">
            <v>Sports Fields/Boulevards-Purchased Repairs-Bldgs</v>
          </cell>
          <cell r="D1171" t="str">
            <v>7a_Expense</v>
          </cell>
          <cell r="E1171">
            <v>716.83</v>
          </cell>
          <cell r="F1171">
            <v>7000</v>
          </cell>
          <cell r="G1171">
            <v>3000</v>
          </cell>
          <cell r="H1171">
            <v>0</v>
          </cell>
          <cell r="I1171">
            <v>0</v>
          </cell>
          <cell r="J1171">
            <v>3000</v>
          </cell>
          <cell r="K1171">
            <v>3060</v>
          </cell>
          <cell r="L1171">
            <v>3125</v>
          </cell>
          <cell r="M1171">
            <v>3190</v>
          </cell>
          <cell r="N1171">
            <v>3255</v>
          </cell>
        </row>
        <row r="1172">
          <cell r="B1172" t="str">
            <v>10.27.278.735.0000.2620</v>
          </cell>
          <cell r="C1172" t="str">
            <v>Sports Fields/Boulevards-Rentals-Mach And Equip</v>
          </cell>
          <cell r="D1172" t="str">
            <v>7a_Expense</v>
          </cell>
          <cell r="E1172">
            <v>3384.83</v>
          </cell>
          <cell r="F1172">
            <v>2500</v>
          </cell>
          <cell r="G1172">
            <v>4000</v>
          </cell>
          <cell r="H1172">
            <v>0</v>
          </cell>
          <cell r="I1172">
            <v>0</v>
          </cell>
          <cell r="J1172">
            <v>4000</v>
          </cell>
          <cell r="K1172">
            <v>4080</v>
          </cell>
          <cell r="L1172">
            <v>4165</v>
          </cell>
          <cell r="M1172">
            <v>4250</v>
          </cell>
          <cell r="N1172">
            <v>4335</v>
          </cell>
        </row>
        <row r="1173">
          <cell r="B1173" t="str">
            <v>10.27.278.735.0000.2910</v>
          </cell>
          <cell r="D1173" t="str">
            <v>7a_Expense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</row>
        <row r="1174">
          <cell r="B1174" t="str">
            <v>10.27.278.735.0000.4292</v>
          </cell>
          <cell r="C1174" t="str">
            <v>Sports Fields/Boulevards-Electricity</v>
          </cell>
          <cell r="D1174" t="str">
            <v>7a_Expense</v>
          </cell>
          <cell r="E1174">
            <v>2077.9899999999998</v>
          </cell>
          <cell r="F1174">
            <v>3000</v>
          </cell>
          <cell r="G1174">
            <v>3000</v>
          </cell>
          <cell r="H1174">
            <v>0</v>
          </cell>
          <cell r="I1174">
            <v>0</v>
          </cell>
          <cell r="J1174">
            <v>3000</v>
          </cell>
          <cell r="K1174">
            <v>3060</v>
          </cell>
          <cell r="L1174">
            <v>3125</v>
          </cell>
          <cell r="M1174">
            <v>3190</v>
          </cell>
          <cell r="N1174">
            <v>3255</v>
          </cell>
        </row>
        <row r="1175">
          <cell r="B1175" t="str">
            <v>10.27.278.735.0000.4405</v>
          </cell>
          <cell r="C1175" t="str">
            <v>Sports Fields/Boulevards-Water</v>
          </cell>
          <cell r="D1175" t="str">
            <v>7a_Expense</v>
          </cell>
          <cell r="E1175">
            <v>6043.9</v>
          </cell>
          <cell r="F1175">
            <v>5500</v>
          </cell>
          <cell r="G1175">
            <v>7500</v>
          </cell>
          <cell r="H1175">
            <v>0</v>
          </cell>
          <cell r="I1175">
            <v>0</v>
          </cell>
          <cell r="J1175">
            <v>7500</v>
          </cell>
          <cell r="K1175">
            <v>7650</v>
          </cell>
          <cell r="L1175">
            <v>7805</v>
          </cell>
          <cell r="M1175">
            <v>7965</v>
          </cell>
          <cell r="N1175">
            <v>8125</v>
          </cell>
        </row>
        <row r="1176">
          <cell r="B1176" t="str">
            <v>10.27.278.735.0000.4410</v>
          </cell>
          <cell r="C1176" t="str">
            <v>Sports Fields-Mun Vehicle And Equip Rental</v>
          </cell>
          <cell r="D1176" t="str">
            <v>7a_Expense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</row>
        <row r="1177">
          <cell r="B1177" t="str">
            <v>10.27.278.735.0000.5210</v>
          </cell>
          <cell r="C1177" t="str">
            <v>Sports Fields/Boulevards-Horticultural Supplies</v>
          </cell>
          <cell r="D1177" t="str">
            <v>7a_Expense</v>
          </cell>
          <cell r="E1177">
            <v>10228.049999999999</v>
          </cell>
          <cell r="F1177">
            <v>10500</v>
          </cell>
          <cell r="G1177">
            <v>10500</v>
          </cell>
          <cell r="H1177">
            <v>0</v>
          </cell>
          <cell r="I1177">
            <v>0</v>
          </cell>
          <cell r="J1177">
            <v>10500</v>
          </cell>
          <cell r="K1177">
            <v>10710</v>
          </cell>
          <cell r="L1177">
            <v>10925</v>
          </cell>
          <cell r="M1177">
            <v>11145</v>
          </cell>
          <cell r="N1177">
            <v>11370</v>
          </cell>
        </row>
        <row r="1178">
          <cell r="B1178" t="str">
            <v>10.27.278.735.0000.5211</v>
          </cell>
          <cell r="C1178" t="str">
            <v>Sports Fields/Boulevards-Irrigation Supplies</v>
          </cell>
          <cell r="D1178" t="str">
            <v>7a_Expense</v>
          </cell>
          <cell r="E1178">
            <v>1505.22</v>
          </cell>
          <cell r="F1178">
            <v>2500</v>
          </cell>
          <cell r="G1178">
            <v>3000</v>
          </cell>
          <cell r="H1178">
            <v>0</v>
          </cell>
          <cell r="I1178">
            <v>0</v>
          </cell>
          <cell r="J1178">
            <v>3000</v>
          </cell>
          <cell r="K1178">
            <v>3060</v>
          </cell>
          <cell r="L1178">
            <v>3125</v>
          </cell>
          <cell r="M1178">
            <v>3190</v>
          </cell>
          <cell r="N1178">
            <v>3255</v>
          </cell>
        </row>
        <row r="1179">
          <cell r="B1179" t="str">
            <v>10.27.278.735.0000.5330</v>
          </cell>
          <cell r="C1179" t="str">
            <v>Sports Fields/Boulevards-Construction Materials</v>
          </cell>
          <cell r="D1179" t="str">
            <v>7a_Expense</v>
          </cell>
          <cell r="E1179">
            <v>5157.6499999999996</v>
          </cell>
          <cell r="F1179">
            <v>5000</v>
          </cell>
          <cell r="G1179">
            <v>5500</v>
          </cell>
          <cell r="H1179">
            <v>0</v>
          </cell>
          <cell r="I1179">
            <v>0</v>
          </cell>
          <cell r="J1179">
            <v>5500</v>
          </cell>
          <cell r="K1179">
            <v>5610</v>
          </cell>
          <cell r="L1179">
            <v>5725</v>
          </cell>
          <cell r="M1179">
            <v>5840</v>
          </cell>
          <cell r="N1179">
            <v>5960</v>
          </cell>
        </row>
        <row r="1180">
          <cell r="B1180" t="str">
            <v>10.27.278.735.0000.5650</v>
          </cell>
          <cell r="C1180" t="str">
            <v>Sports Fields/Boulevards-Small Tools-General</v>
          </cell>
          <cell r="D1180" t="str">
            <v>7a_Expense</v>
          </cell>
          <cell r="E1180">
            <v>144</v>
          </cell>
          <cell r="F1180">
            <v>350</v>
          </cell>
          <cell r="G1180">
            <v>350</v>
          </cell>
          <cell r="H1180">
            <v>0</v>
          </cell>
          <cell r="I1180">
            <v>0</v>
          </cell>
          <cell r="J1180">
            <v>350</v>
          </cell>
          <cell r="K1180">
            <v>360</v>
          </cell>
          <cell r="L1180">
            <v>370</v>
          </cell>
          <cell r="M1180">
            <v>380</v>
          </cell>
          <cell r="N1180">
            <v>390</v>
          </cell>
        </row>
        <row r="1181">
          <cell r="B1181" t="str">
            <v>10.27.278.739.0000.1210</v>
          </cell>
          <cell r="C1181" t="str">
            <v>Wages &amp; Benefits Reg-Pw</v>
          </cell>
          <cell r="D1181" t="str">
            <v>7a_Expense</v>
          </cell>
          <cell r="E1181">
            <v>326.54000000000002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</row>
        <row r="1182">
          <cell r="B1182" t="str">
            <v>10.27.278.739.0000.1211</v>
          </cell>
          <cell r="C1182" t="str">
            <v>Environment &amp; Trees-Wage&amp;Benefit-Ftreg-P&amp;R</v>
          </cell>
          <cell r="D1182" t="str">
            <v>7a_Expense</v>
          </cell>
          <cell r="E1182">
            <v>89316.86</v>
          </cell>
          <cell r="F1182">
            <v>111250</v>
          </cell>
          <cell r="G1182">
            <v>123141</v>
          </cell>
          <cell r="H1182">
            <v>0</v>
          </cell>
          <cell r="I1182">
            <v>0</v>
          </cell>
          <cell r="J1182">
            <v>123141</v>
          </cell>
          <cell r="K1182">
            <v>125605</v>
          </cell>
          <cell r="L1182">
            <v>128120</v>
          </cell>
          <cell r="M1182">
            <v>130685</v>
          </cell>
          <cell r="N1182">
            <v>133300</v>
          </cell>
        </row>
        <row r="1183">
          <cell r="B1183" t="str">
            <v>10.27.278.739.0000.1241</v>
          </cell>
          <cell r="C1183" t="str">
            <v>Environment &amp; Trees-Wages &amp; Benefits-Other-Reg-P&amp;R</v>
          </cell>
          <cell r="D1183" t="str">
            <v>7a_Expense</v>
          </cell>
          <cell r="E1183">
            <v>28344.58</v>
          </cell>
          <cell r="F1183">
            <v>21170</v>
          </cell>
          <cell r="G1183">
            <v>27810</v>
          </cell>
          <cell r="H1183">
            <v>0</v>
          </cell>
          <cell r="I1183">
            <v>0</v>
          </cell>
          <cell r="J1183">
            <v>27810</v>
          </cell>
          <cell r="K1183">
            <v>28370</v>
          </cell>
          <cell r="L1183">
            <v>28940</v>
          </cell>
          <cell r="M1183">
            <v>29520</v>
          </cell>
          <cell r="N1183">
            <v>30115</v>
          </cell>
        </row>
        <row r="1184">
          <cell r="B1184" t="str">
            <v>10.27.278.739.0000.1400</v>
          </cell>
          <cell r="C1184" t="str">
            <v>Environment&amp;Trees-Benefits</v>
          </cell>
          <cell r="D1184" t="str">
            <v>7a_Expense</v>
          </cell>
          <cell r="E1184">
            <v>22619.09</v>
          </cell>
          <cell r="F1184">
            <v>25962</v>
          </cell>
          <cell r="G1184">
            <v>29836</v>
          </cell>
          <cell r="H1184">
            <v>0</v>
          </cell>
          <cell r="I1184">
            <v>0</v>
          </cell>
          <cell r="J1184">
            <v>29836</v>
          </cell>
          <cell r="K1184">
            <v>30435</v>
          </cell>
          <cell r="L1184">
            <v>31045</v>
          </cell>
          <cell r="M1184">
            <v>31670</v>
          </cell>
          <cell r="N1184">
            <v>32305</v>
          </cell>
        </row>
        <row r="1185">
          <cell r="B1185" t="str">
            <v>10.27.278.739.0000.1482</v>
          </cell>
          <cell r="C1185" t="str">
            <v>Enviroment &amp; Trees-Ot</v>
          </cell>
          <cell r="D1185" t="str">
            <v>7a_Expense</v>
          </cell>
          <cell r="E1185">
            <v>2.33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</row>
        <row r="1186">
          <cell r="B1186" t="str">
            <v>10.27.278.739.0000.1491</v>
          </cell>
          <cell r="C1186" t="str">
            <v>Environment &amp; Trees-Sick Leave</v>
          </cell>
          <cell r="D1186" t="str">
            <v>7a_Expense</v>
          </cell>
          <cell r="E1186">
            <v>850.02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</row>
        <row r="1187">
          <cell r="B1187" t="str">
            <v>10.27.278.739.0000.1492</v>
          </cell>
          <cell r="C1187" t="str">
            <v>Environment &amp; Trees - Toil</v>
          </cell>
          <cell r="D1187" t="str">
            <v>7a_Expense</v>
          </cell>
          <cell r="E1187">
            <v>316.58999999999997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</row>
        <row r="1188">
          <cell r="B1188" t="str">
            <v>10.27.278.739.0000.1493</v>
          </cell>
          <cell r="C1188" t="str">
            <v>Environment &amp; Trees-Stat Pay</v>
          </cell>
          <cell r="D1188" t="str">
            <v>7a_Expense</v>
          </cell>
          <cell r="E1188">
            <v>3081.02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</row>
        <row r="1189">
          <cell r="B1189" t="str">
            <v>10.27.278.739.0000.1494</v>
          </cell>
          <cell r="C1189" t="str">
            <v>Environment &amp; Trees-Wcb</v>
          </cell>
          <cell r="D1189" t="str">
            <v>7a_Expense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</row>
        <row r="1190">
          <cell r="B1190" t="str">
            <v>10.27.278.739.0000.2620</v>
          </cell>
          <cell r="C1190" t="str">
            <v>Environment &amp; Trees-Rentals-Mach &amp; Equip</v>
          </cell>
          <cell r="D1190" t="str">
            <v>7a_Expense</v>
          </cell>
          <cell r="E1190">
            <v>0</v>
          </cell>
          <cell r="F1190">
            <v>250</v>
          </cell>
          <cell r="G1190">
            <v>250</v>
          </cell>
          <cell r="H1190">
            <v>0</v>
          </cell>
          <cell r="I1190">
            <v>0</v>
          </cell>
          <cell r="J1190">
            <v>250</v>
          </cell>
          <cell r="K1190">
            <v>255</v>
          </cell>
          <cell r="L1190">
            <v>265</v>
          </cell>
          <cell r="M1190">
            <v>275</v>
          </cell>
          <cell r="N1190">
            <v>285</v>
          </cell>
        </row>
        <row r="1191">
          <cell r="B1191" t="str">
            <v>10.27.278.739.0000.2910</v>
          </cell>
          <cell r="C1191" t="str">
            <v>Environment &amp; Trees-Tree Services</v>
          </cell>
          <cell r="D1191" t="str">
            <v>7a_Expense</v>
          </cell>
          <cell r="E1191">
            <v>1042.5</v>
          </cell>
          <cell r="F1191">
            <v>4000</v>
          </cell>
          <cell r="G1191">
            <v>4000</v>
          </cell>
          <cell r="H1191">
            <v>0</v>
          </cell>
          <cell r="I1191">
            <v>0</v>
          </cell>
          <cell r="J1191">
            <v>4000</v>
          </cell>
          <cell r="K1191">
            <v>4080</v>
          </cell>
          <cell r="L1191">
            <v>4165</v>
          </cell>
          <cell r="M1191">
            <v>4250</v>
          </cell>
          <cell r="N1191">
            <v>4335</v>
          </cell>
        </row>
        <row r="1192">
          <cell r="B1192" t="str">
            <v>10.27.278.739.0000.5210</v>
          </cell>
          <cell r="C1192" t="str">
            <v>Environment &amp; Trees-Hort Supplies</v>
          </cell>
          <cell r="D1192" t="str">
            <v>7a_Expense</v>
          </cell>
          <cell r="E1192">
            <v>20900.439999999999</v>
          </cell>
          <cell r="F1192">
            <v>14200</v>
          </cell>
          <cell r="G1192">
            <v>15000</v>
          </cell>
          <cell r="H1192">
            <v>0</v>
          </cell>
          <cell r="I1192">
            <v>0</v>
          </cell>
          <cell r="J1192">
            <v>15000</v>
          </cell>
          <cell r="K1192">
            <v>15300</v>
          </cell>
          <cell r="L1192">
            <v>15610</v>
          </cell>
          <cell r="M1192">
            <v>15925</v>
          </cell>
          <cell r="N1192">
            <v>16245</v>
          </cell>
        </row>
        <row r="1193">
          <cell r="B1193" t="str">
            <v>10.27.278.739.0000.5650</v>
          </cell>
          <cell r="C1193" t="str">
            <v>Environment &amp; Trees-Small Tools</v>
          </cell>
          <cell r="D1193" t="str">
            <v>7a_Expense</v>
          </cell>
          <cell r="E1193">
            <v>1793.82</v>
          </cell>
          <cell r="F1193">
            <v>2500</v>
          </cell>
          <cell r="G1193">
            <v>2500</v>
          </cell>
          <cell r="H1193">
            <v>0</v>
          </cell>
          <cell r="I1193">
            <v>0</v>
          </cell>
          <cell r="J1193">
            <v>2500</v>
          </cell>
          <cell r="K1193">
            <v>2550</v>
          </cell>
          <cell r="L1193">
            <v>2605</v>
          </cell>
          <cell r="M1193">
            <v>2660</v>
          </cell>
          <cell r="N1193">
            <v>2715</v>
          </cell>
        </row>
        <row r="1194">
          <cell r="B1194" t="str">
            <v>10.27.279.150.0000.1120</v>
          </cell>
          <cell r="C1194" t="str">
            <v>Municipal Archives - Overtime</v>
          </cell>
          <cell r="D1194" t="str">
            <v>1a_Expense</v>
          </cell>
          <cell r="E1194">
            <v>64.17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</row>
        <row r="1195">
          <cell r="B1195" t="str">
            <v>10.27.279.150.0000.1136</v>
          </cell>
          <cell r="C1195" t="str">
            <v>Municipal Archives-Severance</v>
          </cell>
          <cell r="D1195" t="str">
            <v>1a_Expense</v>
          </cell>
          <cell r="E1195">
            <v>3089.67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</row>
        <row r="1196">
          <cell r="B1196" t="str">
            <v>10.27.279.150.0000.1210</v>
          </cell>
          <cell r="C1196" t="str">
            <v>Municipal Archives-Wages&amp;Ben-Ft-Reg-Pw</v>
          </cell>
          <cell r="D1196" t="str">
            <v>1a_Expense</v>
          </cell>
          <cell r="E1196">
            <v>178.78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</row>
        <row r="1197">
          <cell r="B1197" t="str">
            <v>10.27.279.150.0000.1242</v>
          </cell>
          <cell r="C1197" t="str">
            <v>Municipal Archives-Wages &amp; Benefits-Other-Reg</v>
          </cell>
          <cell r="D1197" t="str">
            <v>1a_Expense</v>
          </cell>
          <cell r="E1197">
            <v>28551.61</v>
          </cell>
          <cell r="F1197">
            <v>38560</v>
          </cell>
          <cell r="G1197">
            <v>39722</v>
          </cell>
          <cell r="H1197">
            <v>0</v>
          </cell>
          <cell r="I1197">
            <v>0</v>
          </cell>
          <cell r="J1197">
            <v>39722</v>
          </cell>
          <cell r="K1197">
            <v>40520</v>
          </cell>
          <cell r="L1197">
            <v>41335</v>
          </cell>
          <cell r="M1197">
            <v>42165</v>
          </cell>
          <cell r="N1197">
            <v>43010</v>
          </cell>
        </row>
        <row r="1198">
          <cell r="B1198" t="str">
            <v>10.27.279.150.0000.1400</v>
          </cell>
          <cell r="C1198" t="str">
            <v>Municipal Archives-Benefits</v>
          </cell>
          <cell r="D1198" t="str">
            <v>1a_Expense</v>
          </cell>
          <cell r="E1198">
            <v>7528.31</v>
          </cell>
          <cell r="F1198">
            <v>8100</v>
          </cell>
          <cell r="G1198">
            <v>8342</v>
          </cell>
          <cell r="H1198">
            <v>0</v>
          </cell>
          <cell r="I1198">
            <v>0</v>
          </cell>
          <cell r="J1198">
            <v>8342</v>
          </cell>
          <cell r="K1198">
            <v>8510</v>
          </cell>
          <cell r="L1198">
            <v>8685</v>
          </cell>
          <cell r="M1198">
            <v>8860</v>
          </cell>
          <cell r="N1198">
            <v>9040</v>
          </cell>
        </row>
        <row r="1199">
          <cell r="B1199" t="str">
            <v>10.27.279.150.0000.2110</v>
          </cell>
          <cell r="C1199" t="str">
            <v>Municipal Archives-Business Travel And Allowances</v>
          </cell>
          <cell r="D1199" t="str">
            <v>1a_Expense</v>
          </cell>
          <cell r="E1199">
            <v>76.27</v>
          </cell>
          <cell r="F1199">
            <v>300</v>
          </cell>
          <cell r="G1199">
            <v>300</v>
          </cell>
          <cell r="H1199">
            <v>0</v>
          </cell>
          <cell r="I1199">
            <v>0</v>
          </cell>
          <cell r="J1199">
            <v>300</v>
          </cell>
          <cell r="K1199">
            <v>310</v>
          </cell>
          <cell r="L1199">
            <v>320</v>
          </cell>
          <cell r="M1199">
            <v>330</v>
          </cell>
          <cell r="N1199">
            <v>340</v>
          </cell>
        </row>
        <row r="1200">
          <cell r="B1200" t="str">
            <v>10.27.279.150.0000.2111</v>
          </cell>
          <cell r="C1200" t="str">
            <v>Municipal Archives-Conferences And Seminars</v>
          </cell>
          <cell r="D1200" t="str">
            <v>1a_Expense</v>
          </cell>
          <cell r="E1200">
            <v>0</v>
          </cell>
          <cell r="F1200">
            <v>250</v>
          </cell>
          <cell r="G1200">
            <v>250</v>
          </cell>
          <cell r="H1200">
            <v>0</v>
          </cell>
          <cell r="I1200">
            <v>0</v>
          </cell>
          <cell r="J1200">
            <v>250</v>
          </cell>
          <cell r="K1200">
            <v>260</v>
          </cell>
          <cell r="L1200">
            <v>270</v>
          </cell>
          <cell r="M1200">
            <v>280</v>
          </cell>
          <cell r="N1200">
            <v>290</v>
          </cell>
        </row>
        <row r="1201">
          <cell r="B1201" t="str">
            <v>10.27.279.150.0000.2210</v>
          </cell>
          <cell r="C1201" t="str">
            <v>Municipal Archives-Advertising</v>
          </cell>
          <cell r="D1201" t="str">
            <v>1a_Expense</v>
          </cell>
          <cell r="E1201">
            <v>0</v>
          </cell>
          <cell r="F1201">
            <v>200</v>
          </cell>
          <cell r="G1201">
            <v>200</v>
          </cell>
          <cell r="H1201">
            <v>0</v>
          </cell>
          <cell r="I1201">
            <v>0</v>
          </cell>
          <cell r="J1201">
            <v>200</v>
          </cell>
          <cell r="K1201">
            <v>210</v>
          </cell>
          <cell r="L1201">
            <v>220</v>
          </cell>
          <cell r="M1201">
            <v>230</v>
          </cell>
          <cell r="N1201">
            <v>240</v>
          </cell>
        </row>
        <row r="1202">
          <cell r="B1202" t="str">
            <v>10.27.279.150.0000.2220</v>
          </cell>
          <cell r="C1202" t="str">
            <v>Municipal Archives-Subscriptions And Publications</v>
          </cell>
          <cell r="D1202" t="str">
            <v>1a_Expense</v>
          </cell>
          <cell r="E1202">
            <v>0</v>
          </cell>
          <cell r="F1202">
            <v>600</v>
          </cell>
          <cell r="G1202">
            <v>600</v>
          </cell>
          <cell r="H1202">
            <v>0</v>
          </cell>
          <cell r="I1202">
            <v>0</v>
          </cell>
          <cell r="J1202">
            <v>600</v>
          </cell>
          <cell r="K1202">
            <v>620</v>
          </cell>
          <cell r="L1202">
            <v>640</v>
          </cell>
          <cell r="M1202">
            <v>660</v>
          </cell>
          <cell r="N1202">
            <v>680</v>
          </cell>
        </row>
        <row r="1203">
          <cell r="B1203" t="str">
            <v>10.27.279.150.0000.2340</v>
          </cell>
          <cell r="C1203" t="str">
            <v>Municipal Archives-Staff Training And Development</v>
          </cell>
          <cell r="D1203" t="str">
            <v>1a_Expense</v>
          </cell>
          <cell r="E1203">
            <v>0</v>
          </cell>
          <cell r="F1203">
            <v>200</v>
          </cell>
          <cell r="G1203">
            <v>200</v>
          </cell>
          <cell r="H1203">
            <v>0</v>
          </cell>
          <cell r="I1203">
            <v>0</v>
          </cell>
          <cell r="J1203">
            <v>200</v>
          </cell>
          <cell r="K1203">
            <v>210</v>
          </cell>
          <cell r="L1203">
            <v>220</v>
          </cell>
          <cell r="M1203">
            <v>230</v>
          </cell>
          <cell r="N1203">
            <v>240</v>
          </cell>
        </row>
        <row r="1204">
          <cell r="B1204" t="str">
            <v>10.27.279.150.0000.2375</v>
          </cell>
          <cell r="C1204" t="str">
            <v>Municipal Archives-Insurance-General</v>
          </cell>
          <cell r="D1204" t="str">
            <v>1a_Expense</v>
          </cell>
          <cell r="E1204">
            <v>427.83</v>
          </cell>
          <cell r="F1204">
            <v>450</v>
          </cell>
          <cell r="G1204">
            <v>450</v>
          </cell>
          <cell r="H1204">
            <v>0</v>
          </cell>
          <cell r="I1204">
            <v>0</v>
          </cell>
          <cell r="J1204">
            <v>450</v>
          </cell>
          <cell r="K1204">
            <v>460</v>
          </cell>
          <cell r="L1204">
            <v>470</v>
          </cell>
          <cell r="M1204">
            <v>480</v>
          </cell>
          <cell r="N1204">
            <v>490</v>
          </cell>
        </row>
        <row r="1205">
          <cell r="B1205" t="str">
            <v>10.27.279.150.0000.2391</v>
          </cell>
          <cell r="C1205" t="str">
            <v>Municipal Archives-Computer Software</v>
          </cell>
          <cell r="D1205" t="str">
            <v>1a_Expense</v>
          </cell>
          <cell r="E1205">
            <v>0</v>
          </cell>
          <cell r="F1205">
            <v>820</v>
          </cell>
          <cell r="G1205">
            <v>820</v>
          </cell>
          <cell r="H1205">
            <v>18440</v>
          </cell>
          <cell r="I1205">
            <v>0</v>
          </cell>
          <cell r="J1205">
            <v>19260</v>
          </cell>
          <cell r="K1205">
            <v>820</v>
          </cell>
          <cell r="L1205">
            <v>820</v>
          </cell>
          <cell r="M1205">
            <v>820</v>
          </cell>
          <cell r="N1205">
            <v>820</v>
          </cell>
        </row>
        <row r="1206">
          <cell r="B1206" t="str">
            <v>10.27.279.150.0000.2395</v>
          </cell>
          <cell r="C1206" t="str">
            <v>Municipal Archives-Membership Fees</v>
          </cell>
          <cell r="D1206" t="str">
            <v>1a_Expense</v>
          </cell>
          <cell r="E1206">
            <v>100</v>
          </cell>
          <cell r="F1206">
            <v>300</v>
          </cell>
          <cell r="G1206">
            <v>300</v>
          </cell>
          <cell r="H1206">
            <v>0</v>
          </cell>
          <cell r="I1206">
            <v>0</v>
          </cell>
          <cell r="J1206">
            <v>300</v>
          </cell>
          <cell r="K1206">
            <v>310</v>
          </cell>
          <cell r="L1206">
            <v>320</v>
          </cell>
          <cell r="M1206">
            <v>330</v>
          </cell>
          <cell r="N1206">
            <v>340</v>
          </cell>
        </row>
        <row r="1207">
          <cell r="B1207" t="str">
            <v>10.27.279.150.0000.2530</v>
          </cell>
          <cell r="C1207" t="str">
            <v>Municipal Archives-Purchased Mtc-Equipment</v>
          </cell>
          <cell r="D1207" t="str">
            <v>1a_Expense</v>
          </cell>
          <cell r="E1207">
            <v>0</v>
          </cell>
          <cell r="F1207">
            <v>50</v>
          </cell>
          <cell r="G1207">
            <v>50</v>
          </cell>
          <cell r="H1207">
            <v>0</v>
          </cell>
          <cell r="I1207">
            <v>0</v>
          </cell>
          <cell r="J1207">
            <v>50</v>
          </cell>
          <cell r="K1207">
            <v>50</v>
          </cell>
          <cell r="L1207">
            <v>50</v>
          </cell>
          <cell r="M1207">
            <v>50</v>
          </cell>
          <cell r="N1207">
            <v>50</v>
          </cell>
        </row>
        <row r="1208">
          <cell r="B1208" t="str">
            <v>10.27.279.150.0000.2900</v>
          </cell>
          <cell r="C1208" t="str">
            <v>Municipal Archives-Other General Services</v>
          </cell>
          <cell r="D1208" t="str">
            <v>1a_Expense</v>
          </cell>
          <cell r="E1208">
            <v>7970.13</v>
          </cell>
          <cell r="F1208">
            <v>8600</v>
          </cell>
          <cell r="G1208">
            <v>8600</v>
          </cell>
          <cell r="H1208">
            <v>9770</v>
          </cell>
          <cell r="I1208">
            <v>0</v>
          </cell>
          <cell r="J1208">
            <v>18370</v>
          </cell>
          <cell r="K1208">
            <v>18380</v>
          </cell>
          <cell r="L1208">
            <v>9125</v>
          </cell>
          <cell r="M1208">
            <v>9140</v>
          </cell>
          <cell r="N1208">
            <v>9155</v>
          </cell>
        </row>
        <row r="1209">
          <cell r="B1209" t="str">
            <v>10.27.279.150.0000.5110</v>
          </cell>
          <cell r="C1209" t="str">
            <v>Municipal Archives-Merchandise For Resale</v>
          </cell>
          <cell r="D1209" t="str">
            <v>1a_Expense</v>
          </cell>
          <cell r="E1209">
            <v>0</v>
          </cell>
          <cell r="F1209">
            <v>200</v>
          </cell>
          <cell r="G1209">
            <v>200</v>
          </cell>
          <cell r="H1209">
            <v>0</v>
          </cell>
          <cell r="I1209">
            <v>0</v>
          </cell>
          <cell r="J1209">
            <v>200</v>
          </cell>
          <cell r="K1209">
            <v>210</v>
          </cell>
          <cell r="L1209">
            <v>220</v>
          </cell>
          <cell r="M1209">
            <v>230</v>
          </cell>
          <cell r="N1209">
            <v>240</v>
          </cell>
        </row>
        <row r="1210">
          <cell r="B1210" t="str">
            <v>10.27.279.150.0000.5920</v>
          </cell>
          <cell r="C1210" t="str">
            <v>Municipal Archives-Office Supplies</v>
          </cell>
          <cell r="D1210" t="str">
            <v>1a_Expense</v>
          </cell>
          <cell r="E1210">
            <v>607.55999999999995</v>
          </cell>
          <cell r="F1210">
            <v>1100</v>
          </cell>
          <cell r="G1210">
            <v>1100</v>
          </cell>
          <cell r="H1210">
            <v>0</v>
          </cell>
          <cell r="I1210">
            <v>0</v>
          </cell>
          <cell r="J1210">
            <v>1100</v>
          </cell>
          <cell r="K1210">
            <v>1130</v>
          </cell>
          <cell r="L1210">
            <v>1160</v>
          </cell>
          <cell r="M1210">
            <v>1190</v>
          </cell>
          <cell r="N1210">
            <v>1230</v>
          </cell>
        </row>
        <row r="1211">
          <cell r="B1211" t="str">
            <v>10.27.279.150.0000.5921</v>
          </cell>
          <cell r="C1211" t="str">
            <v>Municipal Archives-Printing</v>
          </cell>
          <cell r="D1211" t="str">
            <v>1a_Expense</v>
          </cell>
          <cell r="E1211">
            <v>0</v>
          </cell>
          <cell r="F1211">
            <v>1500</v>
          </cell>
          <cell r="G1211">
            <v>1500</v>
          </cell>
          <cell r="H1211">
            <v>0</v>
          </cell>
          <cell r="I1211">
            <v>0</v>
          </cell>
          <cell r="J1211">
            <v>1500</v>
          </cell>
          <cell r="K1211">
            <v>1530</v>
          </cell>
          <cell r="L1211">
            <v>1565</v>
          </cell>
          <cell r="M1211">
            <v>1600</v>
          </cell>
          <cell r="N1211">
            <v>1635</v>
          </cell>
        </row>
        <row r="1212">
          <cell r="B1212" t="str">
            <v>10.27.279.150.0000.5924</v>
          </cell>
          <cell r="C1212" t="str">
            <v>Municipal Archives-Photocopier Supplies And Servic</v>
          </cell>
          <cell r="D1212" t="str">
            <v>1a_Expense</v>
          </cell>
          <cell r="E1212">
            <v>3307.68</v>
          </cell>
          <cell r="F1212">
            <v>2460</v>
          </cell>
          <cell r="G1212">
            <v>2510</v>
          </cell>
          <cell r="H1212">
            <v>0</v>
          </cell>
          <cell r="I1212">
            <v>0</v>
          </cell>
          <cell r="J1212">
            <v>2510</v>
          </cell>
          <cell r="K1212">
            <v>2565</v>
          </cell>
          <cell r="L1212">
            <v>2610</v>
          </cell>
          <cell r="M1212">
            <v>2690</v>
          </cell>
          <cell r="N1212">
            <v>2770</v>
          </cell>
        </row>
        <row r="1213">
          <cell r="B1213" t="str">
            <v>10.27.279.150.0000.5930</v>
          </cell>
          <cell r="C1213" t="str">
            <v>Municipal Archives-Other Goods And Materials</v>
          </cell>
          <cell r="D1213" t="str">
            <v>1a_Expense</v>
          </cell>
          <cell r="E1213">
            <v>290.33999999999997</v>
          </cell>
          <cell r="F1213">
            <v>3500</v>
          </cell>
          <cell r="G1213">
            <v>3500</v>
          </cell>
          <cell r="H1213">
            <v>0</v>
          </cell>
          <cell r="I1213">
            <v>0</v>
          </cell>
          <cell r="J1213">
            <v>3500</v>
          </cell>
          <cell r="K1213">
            <v>3610</v>
          </cell>
          <cell r="L1213">
            <v>3720</v>
          </cell>
          <cell r="M1213">
            <v>3830</v>
          </cell>
          <cell r="N1213">
            <v>3940</v>
          </cell>
        </row>
        <row r="1214">
          <cell r="B1214" t="str">
            <v>10.27.279.151.0000.4292</v>
          </cell>
          <cell r="C1214" t="str">
            <v>Library-Electricity</v>
          </cell>
          <cell r="D1214" t="str">
            <v>2a_Expense</v>
          </cell>
          <cell r="E1214">
            <v>9729.2999999999993</v>
          </cell>
          <cell r="F1214">
            <v>0</v>
          </cell>
          <cell r="G1214">
            <v>7800</v>
          </cell>
          <cell r="H1214">
            <v>0</v>
          </cell>
          <cell r="I1214">
            <v>0</v>
          </cell>
          <cell r="J1214">
            <v>7800</v>
          </cell>
          <cell r="K1214">
            <v>7960</v>
          </cell>
          <cell r="L1214">
            <v>8120</v>
          </cell>
          <cell r="M1214">
            <v>8285</v>
          </cell>
          <cell r="N1214">
            <v>8455</v>
          </cell>
        </row>
        <row r="1215">
          <cell r="B1215" t="str">
            <v>10.27.279.151.0000.4405</v>
          </cell>
          <cell r="C1215" t="str">
            <v>Library-Water</v>
          </cell>
          <cell r="D1215" t="str">
            <v>2a_Expense</v>
          </cell>
          <cell r="E1215">
            <v>151.19999999999999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</row>
        <row r="1216">
          <cell r="B1216" t="str">
            <v>10.27.279.151.0000.5330</v>
          </cell>
          <cell r="D1216" t="str">
            <v>2a_Expense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</row>
        <row r="1217">
          <cell r="B1217" t="str">
            <v>10.27.279.151.0000.6535</v>
          </cell>
          <cell r="C1217" t="str">
            <v>Library-Greater Victoria Public Library</v>
          </cell>
          <cell r="D1217" t="str">
            <v>2a_Expense</v>
          </cell>
          <cell r="E1217">
            <v>662842</v>
          </cell>
          <cell r="F1217">
            <v>662842</v>
          </cell>
          <cell r="G1217">
            <v>705852</v>
          </cell>
          <cell r="H1217">
            <v>0</v>
          </cell>
          <cell r="I1217">
            <v>0</v>
          </cell>
          <cell r="J1217">
            <v>705852</v>
          </cell>
          <cell r="K1217">
            <v>719970</v>
          </cell>
          <cell r="L1217">
            <v>734370</v>
          </cell>
          <cell r="M1217">
            <v>749060</v>
          </cell>
          <cell r="N1217">
            <v>764045</v>
          </cell>
        </row>
        <row r="1218">
          <cell r="B1218" t="str">
            <v>10.28.275.121.0000.7901</v>
          </cell>
          <cell r="D1218" t="str">
            <v>7_Capital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</row>
        <row r="1219">
          <cell r="B1219" t="str">
            <v>10.28.281.001.0000.7100</v>
          </cell>
          <cell r="C1219" t="str">
            <v>Interest On Current Bank</v>
          </cell>
          <cell r="D1219" t="str">
            <v>2b_Expense</v>
          </cell>
          <cell r="E1219">
            <v>38.549999999999997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</row>
        <row r="1220">
          <cell r="B1220" t="str">
            <v>10.28.281.001.0000.7190</v>
          </cell>
          <cell r="C1220" t="str">
            <v>Interest On Prepaid Taxes</v>
          </cell>
          <cell r="D1220" t="str">
            <v>2b_Expense</v>
          </cell>
          <cell r="E1220">
            <v>2035.7</v>
          </cell>
          <cell r="F1220">
            <v>13000</v>
          </cell>
          <cell r="G1220">
            <v>2500</v>
          </cell>
          <cell r="H1220">
            <v>0</v>
          </cell>
          <cell r="I1220">
            <v>0</v>
          </cell>
          <cell r="J1220">
            <v>2500</v>
          </cell>
          <cell r="K1220">
            <v>7500</v>
          </cell>
          <cell r="L1220">
            <v>7650</v>
          </cell>
          <cell r="M1220">
            <v>7805</v>
          </cell>
          <cell r="N1220">
            <v>7965</v>
          </cell>
        </row>
        <row r="1221">
          <cell r="B1221" t="str">
            <v>10.28.281.001.0000.7191</v>
          </cell>
          <cell r="C1221" t="str">
            <v>Interest On Security Deposits</v>
          </cell>
          <cell r="D1221" t="str">
            <v>2b_Expense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</row>
        <row r="1222">
          <cell r="B1222" t="str">
            <v>10.28.281.001.0000.7192</v>
          </cell>
          <cell r="C1222" t="str">
            <v>Interst On Property Tax Refunds</v>
          </cell>
          <cell r="D1222" t="str">
            <v>2b_Expense</v>
          </cell>
          <cell r="E1222">
            <v>0</v>
          </cell>
          <cell r="F1222">
            <v>50</v>
          </cell>
          <cell r="G1222">
            <v>50</v>
          </cell>
          <cell r="H1222">
            <v>0</v>
          </cell>
          <cell r="I1222">
            <v>0</v>
          </cell>
          <cell r="J1222">
            <v>50</v>
          </cell>
          <cell r="K1222">
            <v>50</v>
          </cell>
          <cell r="L1222">
            <v>50</v>
          </cell>
          <cell r="M1222">
            <v>50</v>
          </cell>
          <cell r="N1222">
            <v>50</v>
          </cell>
        </row>
        <row r="1223">
          <cell r="B1223" t="str">
            <v>10.28.281.001.0000.7193</v>
          </cell>
          <cell r="C1223" t="str">
            <v>Interest On Muncipal Pension Refunds</v>
          </cell>
          <cell r="D1223" t="str">
            <v>2b_Expense</v>
          </cell>
          <cell r="E1223">
            <v>0</v>
          </cell>
          <cell r="F1223">
            <v>50</v>
          </cell>
          <cell r="G1223">
            <v>50</v>
          </cell>
          <cell r="H1223">
            <v>0</v>
          </cell>
          <cell r="I1223">
            <v>0</v>
          </cell>
          <cell r="J1223">
            <v>50</v>
          </cell>
          <cell r="K1223">
            <v>50</v>
          </cell>
          <cell r="L1223">
            <v>50</v>
          </cell>
          <cell r="M1223">
            <v>50</v>
          </cell>
          <cell r="N1223">
            <v>50</v>
          </cell>
        </row>
        <row r="1224">
          <cell r="B1224" t="str">
            <v>10.28.281.001.0000.7194</v>
          </cell>
          <cell r="C1224" t="str">
            <v>Interest On Tax Sale</v>
          </cell>
          <cell r="D1224" t="str">
            <v>2b_Expense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</row>
        <row r="1225">
          <cell r="B1225" t="str">
            <v>10.28.281.001.0000.7200</v>
          </cell>
          <cell r="C1225" t="str">
            <v>Interest On Long Term Debt</v>
          </cell>
          <cell r="D1225" t="str">
            <v>2b_Expense</v>
          </cell>
          <cell r="E1225">
            <v>299421.37</v>
          </cell>
          <cell r="F1225">
            <v>348500</v>
          </cell>
          <cell r="G1225">
            <v>348500</v>
          </cell>
          <cell r="H1225">
            <v>0</v>
          </cell>
          <cell r="I1225">
            <v>0</v>
          </cell>
          <cell r="J1225">
            <v>348500</v>
          </cell>
          <cell r="K1225">
            <v>348500</v>
          </cell>
          <cell r="L1225">
            <v>348500</v>
          </cell>
          <cell r="M1225">
            <v>348500</v>
          </cell>
          <cell r="N1225">
            <v>348500</v>
          </cell>
        </row>
        <row r="1226">
          <cell r="B1226" t="str">
            <v>10.28.281.001.0000.7300</v>
          </cell>
          <cell r="C1226" t="str">
            <v>Principal Repayments</v>
          </cell>
          <cell r="D1226" t="str">
            <v>2b_Expense</v>
          </cell>
          <cell r="E1226">
            <v>205649.59</v>
          </cell>
          <cell r="F1226">
            <v>205650</v>
          </cell>
          <cell r="G1226">
            <v>297964</v>
          </cell>
          <cell r="H1226">
            <v>0</v>
          </cell>
          <cell r="I1226">
            <v>0</v>
          </cell>
          <cell r="J1226">
            <v>297964</v>
          </cell>
          <cell r="K1226">
            <v>297964</v>
          </cell>
          <cell r="L1226">
            <v>297964</v>
          </cell>
          <cell r="M1226">
            <v>297964</v>
          </cell>
          <cell r="N1226">
            <v>297964</v>
          </cell>
        </row>
        <row r="1227">
          <cell r="B1227" t="str">
            <v>10.28.282.051.0000.2012</v>
          </cell>
          <cell r="C1227" t="str">
            <v>Future Expenditure - Admin</v>
          </cell>
          <cell r="D1227" t="str">
            <v>2b_Expense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</row>
        <row r="1228">
          <cell r="B1228" t="str">
            <v>10.28.282.051.0000.2019</v>
          </cell>
          <cell r="C1228" t="str">
            <v>Future Expenditure-Information Technology</v>
          </cell>
          <cell r="D1228" t="str">
            <v>2b_Expense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</row>
        <row r="1229">
          <cell r="B1229" t="str">
            <v>10.28.282.051.0000.2021</v>
          </cell>
          <cell r="C1229" t="str">
            <v>Future Expenditures-Police</v>
          </cell>
          <cell r="D1229" t="str">
            <v>2b_Expense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</row>
        <row r="1230">
          <cell r="B1230" t="str">
            <v>10.28.282.051.0000.2022</v>
          </cell>
          <cell r="C1230" t="str">
            <v>Future Expenditure-Finance</v>
          </cell>
          <cell r="D1230" t="str">
            <v>2b_Expense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</row>
        <row r="1231">
          <cell r="B1231" t="str">
            <v>10.28.282.051.0000.2023</v>
          </cell>
          <cell r="C1231" t="str">
            <v>Future Expenditure-Human Resources</v>
          </cell>
          <cell r="D1231" t="str">
            <v>2b_Expense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</row>
        <row r="1232">
          <cell r="B1232" t="str">
            <v>10.28.282.051.0000.2024</v>
          </cell>
          <cell r="C1232" t="str">
            <v>Future Expenditure-Fire Protection</v>
          </cell>
          <cell r="D1232" t="str">
            <v>2b_Expense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</row>
        <row r="1233">
          <cell r="B1233" t="str">
            <v>10.28.282.051.0000.2025</v>
          </cell>
          <cell r="C1233" t="str">
            <v>Future Expenditure-Emergency Program</v>
          </cell>
          <cell r="D1233" t="str">
            <v>2b_Expense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</row>
        <row r="1234">
          <cell r="B1234" t="str">
            <v>10.28.282.051.0000.2029</v>
          </cell>
          <cell r="C1234" t="str">
            <v>Future Expenditure-Inspections</v>
          </cell>
          <cell r="D1234" t="str">
            <v>2b_Expense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</row>
        <row r="1235">
          <cell r="B1235" t="str">
            <v>10.28.282.051.0000.2031</v>
          </cell>
          <cell r="C1235" t="str">
            <v>Future Expenditure-Public Works</v>
          </cell>
          <cell r="D1235" t="str">
            <v>2b_Expense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</row>
        <row r="1236">
          <cell r="B1236" t="str">
            <v>10.28.282.051.0000.2032</v>
          </cell>
          <cell r="C1236" t="str">
            <v>Future Expenditure-Road Transport</v>
          </cell>
          <cell r="D1236" t="str">
            <v>2b_Expense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</row>
        <row r="1237">
          <cell r="B1237" t="str">
            <v>10.28.282.051.0000.2037</v>
          </cell>
          <cell r="C1237" t="str">
            <v>Future Expenditure-Public Works Yard</v>
          </cell>
          <cell r="D1237" t="str">
            <v>2b_Expense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</row>
        <row r="1238">
          <cell r="B1238" t="str">
            <v>10.28.282.051.0000.2061</v>
          </cell>
          <cell r="C1238" t="str">
            <v>Future Expenditure-Environmental Development</v>
          </cell>
          <cell r="D1238" t="str">
            <v>2b_Expense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</row>
        <row r="1239">
          <cell r="B1239" t="str">
            <v>10.28.282.051.0000.2070</v>
          </cell>
          <cell r="C1239" t="str">
            <v>Future Expenditure-Parks And Rec Commission</v>
          </cell>
          <cell r="D1239" t="str">
            <v>2b_Expense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</row>
        <row r="1240">
          <cell r="B1240" t="str">
            <v>10.28.282.051.0000.2073</v>
          </cell>
          <cell r="C1240" t="str">
            <v>Future Expenditure-Youth Programs</v>
          </cell>
          <cell r="D1240" t="str">
            <v>2b_Expense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</row>
        <row r="1241">
          <cell r="B1241" t="str">
            <v>10.28.282.051.0000.2078</v>
          </cell>
          <cell r="C1241" t="str">
            <v>Reserve For Future Expenditure-Parks</v>
          </cell>
          <cell r="D1241" t="str">
            <v>2b_Expense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</row>
        <row r="1242">
          <cell r="B1242" t="str">
            <v>10.28.282.051.0000.2085</v>
          </cell>
          <cell r="C1242" t="str">
            <v>Future Expenditure-Municipal Archives</v>
          </cell>
          <cell r="D1242" t="str">
            <v>2b_Expense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</row>
        <row r="1243">
          <cell r="B1243" t="str">
            <v>10.28.282.052.0000.2000</v>
          </cell>
          <cell r="C1243" t="str">
            <v>Account For Property Acquired For Taxes</v>
          </cell>
          <cell r="D1243" t="str">
            <v>2b_Expense</v>
          </cell>
          <cell r="E1243">
            <v>0</v>
          </cell>
          <cell r="F1243">
            <v>50000</v>
          </cell>
          <cell r="G1243">
            <v>50000</v>
          </cell>
          <cell r="H1243">
            <v>0</v>
          </cell>
          <cell r="I1243">
            <v>0</v>
          </cell>
          <cell r="J1243">
            <v>50000</v>
          </cell>
          <cell r="K1243">
            <v>50000</v>
          </cell>
          <cell r="L1243">
            <v>50000</v>
          </cell>
          <cell r="M1243">
            <v>50000</v>
          </cell>
          <cell r="N1243">
            <v>50000</v>
          </cell>
        </row>
        <row r="1244">
          <cell r="B1244" t="str">
            <v>10.28.282.053.C122.7905</v>
          </cell>
          <cell r="C1244" t="str">
            <v>Gc-Finance-Office Equip</v>
          </cell>
          <cell r="D1244" t="str">
            <v>2a_Capital</v>
          </cell>
          <cell r="E1244">
            <v>3508.78</v>
          </cell>
          <cell r="F1244">
            <v>3510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</row>
        <row r="1245">
          <cell r="B1245" t="str">
            <v>10.28.282.053.C123.7901</v>
          </cell>
          <cell r="C1245" t="str">
            <v>Gc-Mun Hall-Bldgs</v>
          </cell>
          <cell r="D1245" t="str">
            <v>4_Capital</v>
          </cell>
          <cell r="E1245">
            <v>3177.57</v>
          </cell>
          <cell r="F1245">
            <v>4000</v>
          </cell>
          <cell r="G1245">
            <v>0</v>
          </cell>
          <cell r="H1245">
            <v>10500</v>
          </cell>
          <cell r="I1245">
            <v>0</v>
          </cell>
          <cell r="J1245">
            <v>10500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</row>
        <row r="1246">
          <cell r="B1246" t="str">
            <v>10.28.282.053.C129.7906</v>
          </cell>
          <cell r="C1246" t="str">
            <v>Gc-It-Computers</v>
          </cell>
          <cell r="D1246" t="str">
            <v>2a_Capital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</row>
        <row r="1247">
          <cell r="B1247" t="str">
            <v>10.28.282.053.C224.7901</v>
          </cell>
          <cell r="C1247" t="str">
            <v>Gc-Fire-Bldgs</v>
          </cell>
          <cell r="D1247" t="str">
            <v>3_Capital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</row>
        <row r="1248">
          <cell r="B1248" t="str">
            <v>10.28.282.053.C224.7902</v>
          </cell>
          <cell r="C1248" t="str">
            <v>Gc-Fire-M &amp; E</v>
          </cell>
          <cell r="D1248" t="str">
            <v>3_Capital</v>
          </cell>
          <cell r="E1248">
            <v>23646.14</v>
          </cell>
          <cell r="F1248">
            <v>25000</v>
          </cell>
          <cell r="G1248">
            <v>25000</v>
          </cell>
          <cell r="H1248">
            <v>0</v>
          </cell>
          <cell r="I1248">
            <v>0</v>
          </cell>
          <cell r="J1248">
            <v>25000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</row>
        <row r="1249">
          <cell r="B1249" t="str">
            <v>10.28.282.053.C224.7905</v>
          </cell>
          <cell r="C1249" t="str">
            <v>Gc-Fire-Office Equip</v>
          </cell>
          <cell r="D1249" t="str">
            <v>3_Capital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</row>
        <row r="1250">
          <cell r="B1250" t="str">
            <v>10.28.282.053.C224.7906</v>
          </cell>
          <cell r="C1250" t="str">
            <v>Gc-Fire-Computers</v>
          </cell>
          <cell r="D1250" t="str">
            <v>3_Capital</v>
          </cell>
          <cell r="E1250">
            <v>0</v>
          </cell>
          <cell r="F1250">
            <v>2500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</row>
        <row r="1251">
          <cell r="B1251" t="str">
            <v>10.28.282.053.C225.7902</v>
          </cell>
          <cell r="C1251" t="str">
            <v>Gc-Emerg Prog-M &amp; E</v>
          </cell>
          <cell r="D1251" t="str">
            <v>3_Capital</v>
          </cell>
          <cell r="E1251">
            <v>0</v>
          </cell>
          <cell r="F1251">
            <v>0</v>
          </cell>
          <cell r="G1251">
            <v>0</v>
          </cell>
          <cell r="H1251">
            <v>9000</v>
          </cell>
          <cell r="I1251">
            <v>0</v>
          </cell>
          <cell r="J1251">
            <v>9000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</row>
        <row r="1252">
          <cell r="B1252" t="str">
            <v>10.28.282.053.C247.7901</v>
          </cell>
          <cell r="D1252" t="str">
            <v>3_Capital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</row>
        <row r="1253">
          <cell r="B1253" t="str">
            <v>10.28.282.053.C271.7901</v>
          </cell>
          <cell r="C1253" t="str">
            <v>Gc-Rec Centre-Bldgs</v>
          </cell>
          <cell r="D1253" t="str">
            <v>7_Capital</v>
          </cell>
          <cell r="E1253">
            <v>8072.45</v>
          </cell>
          <cell r="F1253">
            <v>11800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</row>
        <row r="1254">
          <cell r="B1254" t="str">
            <v>10.28.282.053.C271.7902</v>
          </cell>
          <cell r="C1254" t="str">
            <v>Gc-Rec Centre-M &amp; E</v>
          </cell>
          <cell r="D1254" t="str">
            <v>7_Capital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</row>
        <row r="1255">
          <cell r="B1255" t="str">
            <v>10.28.282.053.C275.7901</v>
          </cell>
          <cell r="C1255" t="str">
            <v>Gc-Sports Centre-Bldgs</v>
          </cell>
          <cell r="D1255" t="str">
            <v>7_Capital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</row>
        <row r="1256">
          <cell r="B1256" t="str">
            <v>10.28.282.053.C275.7902</v>
          </cell>
          <cell r="C1256" t="str">
            <v>Gc-Sports Centre-M&amp;E</v>
          </cell>
          <cell r="D1256" t="str">
            <v>7_Capital</v>
          </cell>
          <cell r="E1256">
            <v>4899.07</v>
          </cell>
          <cell r="F1256">
            <v>5000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</row>
        <row r="1257">
          <cell r="B1257" t="str">
            <v>10.28.282.053.C278.7902</v>
          </cell>
          <cell r="C1257" t="str">
            <v>Gc-Parks-M &amp; E</v>
          </cell>
          <cell r="D1257" t="str">
            <v>7_Capital</v>
          </cell>
          <cell r="E1257">
            <v>0</v>
          </cell>
          <cell r="F1257">
            <v>0</v>
          </cell>
          <cell r="G1257">
            <v>0</v>
          </cell>
          <cell r="H1257">
            <v>18000</v>
          </cell>
          <cell r="I1257">
            <v>0</v>
          </cell>
          <cell r="J1257">
            <v>18000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</row>
        <row r="1258">
          <cell r="B1258" t="str">
            <v>10.28.282.053.C278.7904</v>
          </cell>
          <cell r="C1258" t="str">
            <v>Gc-Parks Engineering Structures</v>
          </cell>
          <cell r="D1258" t="str">
            <v>7_Capital</v>
          </cell>
          <cell r="E1258">
            <v>36783.14</v>
          </cell>
          <cell r="F1258">
            <v>71300</v>
          </cell>
          <cell r="G1258">
            <v>35000</v>
          </cell>
          <cell r="H1258">
            <v>0</v>
          </cell>
          <cell r="I1258">
            <v>0</v>
          </cell>
          <cell r="J1258">
            <v>35000</v>
          </cell>
          <cell r="K1258">
            <v>35000</v>
          </cell>
          <cell r="L1258">
            <v>35000</v>
          </cell>
          <cell r="M1258">
            <v>35000</v>
          </cell>
          <cell r="N1258">
            <v>35000</v>
          </cell>
        </row>
        <row r="1259">
          <cell r="B1259" t="str">
            <v>10.28.282.053.C300.7905</v>
          </cell>
          <cell r="C1259" t="str">
            <v>Gc-Pw Admin-Office Equip</v>
          </cell>
          <cell r="D1259" t="str">
            <v>4_Capital</v>
          </cell>
          <cell r="E1259">
            <v>0</v>
          </cell>
          <cell r="F1259">
            <v>5100</v>
          </cell>
          <cell r="G1259">
            <v>0</v>
          </cell>
          <cell r="H1259">
            <v>600</v>
          </cell>
          <cell r="I1259">
            <v>5100</v>
          </cell>
          <cell r="J1259">
            <v>5700</v>
          </cell>
          <cell r="K1259">
            <v>5700</v>
          </cell>
          <cell r="L1259">
            <v>5700</v>
          </cell>
          <cell r="M1259">
            <v>5700</v>
          </cell>
          <cell r="N1259">
            <v>0</v>
          </cell>
        </row>
        <row r="1260">
          <cell r="B1260" t="str">
            <v>10.28.282.053.C307.7901</v>
          </cell>
          <cell r="D1260" t="str">
            <v>4_Capital</v>
          </cell>
          <cell r="E1260">
            <v>0</v>
          </cell>
          <cell r="F1260">
            <v>0</v>
          </cell>
          <cell r="G1260">
            <v>0</v>
          </cell>
          <cell r="H1260">
            <v>148500</v>
          </cell>
          <cell r="I1260">
            <v>0</v>
          </cell>
          <cell r="J1260">
            <v>148500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</row>
        <row r="1261">
          <cell r="B1261" t="str">
            <v>10.28.282.053.C307.7902</v>
          </cell>
          <cell r="C1261" t="str">
            <v>Gc-Pw Yard-M &amp; E</v>
          </cell>
          <cell r="D1261" t="str">
            <v>4_Capital</v>
          </cell>
          <cell r="E1261">
            <v>13203.25</v>
          </cell>
          <cell r="F1261">
            <v>7000</v>
          </cell>
          <cell r="G1261">
            <v>5000</v>
          </cell>
          <cell r="H1261">
            <v>0</v>
          </cell>
          <cell r="I1261">
            <v>0</v>
          </cell>
          <cell r="J1261">
            <v>5000</v>
          </cell>
          <cell r="K1261">
            <v>5000</v>
          </cell>
          <cell r="L1261">
            <v>5000</v>
          </cell>
          <cell r="M1261">
            <v>5000</v>
          </cell>
          <cell r="N1261">
            <v>5000</v>
          </cell>
        </row>
        <row r="1262">
          <cell r="B1262" t="str">
            <v>10.28.282.053.C307.7905</v>
          </cell>
          <cell r="C1262" t="str">
            <v>Gc-Pw Yard-Office Equip</v>
          </cell>
          <cell r="D1262" t="str">
            <v>4_Capital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</row>
        <row r="1263">
          <cell r="B1263" t="str">
            <v>10.28.282.053.C307.7907</v>
          </cell>
          <cell r="C1263" t="str">
            <v>Gc-Pw Yard-Other Eng Structures</v>
          </cell>
          <cell r="D1263" t="str">
            <v>4_Capital</v>
          </cell>
          <cell r="E1263">
            <v>6815.67</v>
          </cell>
          <cell r="F1263">
            <v>12500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</row>
        <row r="1264">
          <cell r="B1264" t="str">
            <v>10.28.282.053.C307.7909</v>
          </cell>
          <cell r="C1264" t="str">
            <v>Gc-Pw Yard-Motor Vehicles</v>
          </cell>
          <cell r="D1264" t="str">
            <v>4_Capital</v>
          </cell>
          <cell r="E1264">
            <v>0</v>
          </cell>
          <cell r="F1264">
            <v>6000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</row>
        <row r="1265">
          <cell r="B1265" t="str">
            <v>10.28.282.053.C322.7908</v>
          </cell>
          <cell r="C1265" t="str">
            <v>Gc-Road Surfaces-Roads &amp; Streets</v>
          </cell>
          <cell r="D1265" t="str">
            <v>4_Capital</v>
          </cell>
          <cell r="E1265">
            <v>2840126.28</v>
          </cell>
          <cell r="F1265">
            <v>2897500</v>
          </cell>
          <cell r="G1265">
            <v>50000</v>
          </cell>
          <cell r="H1265">
            <v>2000</v>
          </cell>
          <cell r="I1265">
            <v>22030</v>
          </cell>
          <cell r="J1265">
            <v>74030</v>
          </cell>
          <cell r="K1265">
            <v>52000</v>
          </cell>
          <cell r="L1265">
            <v>50000</v>
          </cell>
          <cell r="M1265">
            <v>50000</v>
          </cell>
          <cell r="N1265">
            <v>50000</v>
          </cell>
        </row>
        <row r="1266">
          <cell r="B1266" t="str">
            <v>10.28.282.053.C323.7907</v>
          </cell>
          <cell r="C1266" t="str">
            <v>Gc-Bus Shelter-Replace Prm-Cwf</v>
          </cell>
          <cell r="D1266" t="str">
            <v>4_Capital</v>
          </cell>
          <cell r="E1266">
            <v>21328.63</v>
          </cell>
          <cell r="F1266">
            <v>51000</v>
          </cell>
          <cell r="G1266">
            <v>9000</v>
          </cell>
          <cell r="H1266">
            <v>0</v>
          </cell>
          <cell r="I1266">
            <v>0</v>
          </cell>
          <cell r="J1266">
            <v>9000</v>
          </cell>
          <cell r="K1266">
            <v>9000</v>
          </cell>
          <cell r="L1266">
            <v>9000</v>
          </cell>
          <cell r="M1266">
            <v>9000</v>
          </cell>
          <cell r="N1266">
            <v>9000</v>
          </cell>
        </row>
        <row r="1267">
          <cell r="B1267" t="str">
            <v>10.28.282.053.C324.7910</v>
          </cell>
          <cell r="C1267" t="str">
            <v>Gc-Sidewalks</v>
          </cell>
          <cell r="D1267" t="str">
            <v>4_Capital</v>
          </cell>
          <cell r="E1267">
            <v>118749.1</v>
          </cell>
          <cell r="F1267">
            <v>70000</v>
          </cell>
          <cell r="G1267">
            <v>0</v>
          </cell>
          <cell r="H1267">
            <v>0</v>
          </cell>
          <cell r="I1267">
            <v>11750</v>
          </cell>
          <cell r="J1267">
            <v>11750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</row>
        <row r="1268">
          <cell r="B1268" t="str">
            <v>10.28.282.053.C325.7903</v>
          </cell>
          <cell r="C1268" t="str">
            <v>Gc-Storm Drains</v>
          </cell>
          <cell r="D1268" t="str">
            <v>4_Capital</v>
          </cell>
          <cell r="E1268">
            <v>41103.33</v>
          </cell>
          <cell r="F1268">
            <v>75000</v>
          </cell>
          <cell r="G1268">
            <v>75000</v>
          </cell>
          <cell r="H1268">
            <v>0</v>
          </cell>
          <cell r="I1268">
            <v>0</v>
          </cell>
          <cell r="J1268">
            <v>75000</v>
          </cell>
          <cell r="K1268">
            <v>75000</v>
          </cell>
          <cell r="L1268">
            <v>75000</v>
          </cell>
          <cell r="M1268">
            <v>75000</v>
          </cell>
          <cell r="N1268">
            <v>75000</v>
          </cell>
        </row>
        <row r="1269">
          <cell r="B1269" t="str">
            <v>10.28.282.053.C326.7902</v>
          </cell>
          <cell r="C1269" t="str">
            <v>Gc-St Clean-M &amp; E</v>
          </cell>
          <cell r="D1269" t="str">
            <v>4_Capital</v>
          </cell>
          <cell r="E1269">
            <v>7971.5</v>
          </cell>
          <cell r="F1269">
            <v>8000</v>
          </cell>
          <cell r="G1269">
            <v>0</v>
          </cell>
          <cell r="H1269">
            <v>8000</v>
          </cell>
          <cell r="I1269">
            <v>0</v>
          </cell>
          <cell r="J1269">
            <v>8000</v>
          </cell>
          <cell r="K1269">
            <v>8000</v>
          </cell>
          <cell r="L1269">
            <v>0</v>
          </cell>
          <cell r="M1269">
            <v>0</v>
          </cell>
          <cell r="N1269">
            <v>0</v>
          </cell>
        </row>
        <row r="1270">
          <cell r="B1270" t="str">
            <v>10.28.282.053.C329.7902</v>
          </cell>
          <cell r="C1270" t="str">
            <v>Gc-Street Lights-M&amp;E</v>
          </cell>
          <cell r="D1270" t="str">
            <v>4_Capital</v>
          </cell>
          <cell r="E1270">
            <v>0</v>
          </cell>
          <cell r="F1270">
            <v>0</v>
          </cell>
          <cell r="G1270">
            <v>0</v>
          </cell>
          <cell r="H1270">
            <v>7000</v>
          </cell>
          <cell r="I1270">
            <v>0</v>
          </cell>
          <cell r="J1270">
            <v>7000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</row>
        <row r="1271">
          <cell r="B1271" t="str">
            <v>10.28.282.054.0000.2024</v>
          </cell>
          <cell r="C1271" t="str">
            <v>Transfer To M&amp;E Depreciation Fund-Fire</v>
          </cell>
          <cell r="D1271" t="str">
            <v>2b_Expense</v>
          </cell>
          <cell r="E1271">
            <v>115000</v>
          </cell>
          <cell r="F1271">
            <v>115000</v>
          </cell>
          <cell r="G1271">
            <v>115000</v>
          </cell>
          <cell r="H1271">
            <v>0</v>
          </cell>
          <cell r="I1271">
            <v>0</v>
          </cell>
          <cell r="J1271">
            <v>115000</v>
          </cell>
          <cell r="K1271">
            <v>115000</v>
          </cell>
          <cell r="L1271">
            <v>115000</v>
          </cell>
          <cell r="M1271">
            <v>115000</v>
          </cell>
          <cell r="N1271">
            <v>115000</v>
          </cell>
        </row>
        <row r="1272">
          <cell r="B1272" t="str">
            <v>10.28.282.054.0000.2029</v>
          </cell>
          <cell r="C1272" t="str">
            <v>Transfer To M&amp;E Depreciation Fund-It</v>
          </cell>
          <cell r="D1272" t="str">
            <v>2b_Expense</v>
          </cell>
          <cell r="E1272">
            <v>60000</v>
          </cell>
          <cell r="F1272">
            <v>85000</v>
          </cell>
          <cell r="G1272">
            <v>85000</v>
          </cell>
          <cell r="H1272">
            <v>0</v>
          </cell>
          <cell r="I1272">
            <v>0</v>
          </cell>
          <cell r="J1272">
            <v>85000</v>
          </cell>
          <cell r="K1272">
            <v>85000</v>
          </cell>
          <cell r="L1272">
            <v>85000</v>
          </cell>
          <cell r="M1272">
            <v>85000</v>
          </cell>
          <cell r="N1272">
            <v>85000</v>
          </cell>
        </row>
        <row r="1273">
          <cell r="B1273" t="str">
            <v>10.28.282.054.0000.2032</v>
          </cell>
          <cell r="C1273" t="str">
            <v>Transfer To M&amp;E Depreciation Fund-Roads</v>
          </cell>
          <cell r="D1273" t="str">
            <v>2b_Expense</v>
          </cell>
          <cell r="E1273">
            <v>175000</v>
          </cell>
          <cell r="F1273">
            <v>175000</v>
          </cell>
          <cell r="G1273">
            <v>175000</v>
          </cell>
          <cell r="H1273">
            <v>0</v>
          </cell>
          <cell r="I1273">
            <v>0</v>
          </cell>
          <cell r="J1273">
            <v>175000</v>
          </cell>
          <cell r="K1273">
            <v>175000</v>
          </cell>
          <cell r="L1273">
            <v>175000</v>
          </cell>
          <cell r="M1273">
            <v>175000</v>
          </cell>
          <cell r="N1273">
            <v>175000</v>
          </cell>
        </row>
        <row r="1274">
          <cell r="B1274" t="str">
            <v>10.28.282.054.0000.2071</v>
          </cell>
          <cell r="C1274" t="str">
            <v>Transfer To M&amp;E Depreciation Fund-Rec Centre</v>
          </cell>
          <cell r="D1274" t="str">
            <v>2b_Expense</v>
          </cell>
          <cell r="E1274">
            <v>21000</v>
          </cell>
          <cell r="F1274">
            <v>55000</v>
          </cell>
          <cell r="G1274">
            <v>55000</v>
          </cell>
          <cell r="H1274">
            <v>0</v>
          </cell>
          <cell r="I1274">
            <v>0</v>
          </cell>
          <cell r="J1274">
            <v>55000</v>
          </cell>
          <cell r="K1274">
            <v>55000</v>
          </cell>
          <cell r="L1274">
            <v>55000</v>
          </cell>
          <cell r="M1274">
            <v>55000</v>
          </cell>
          <cell r="N1274">
            <v>55000</v>
          </cell>
        </row>
        <row r="1275">
          <cell r="B1275" t="str">
            <v>10.28.282.054.0000.2075</v>
          </cell>
          <cell r="C1275" t="str">
            <v>Transfer To M&amp;E Depreciation Fund-Sports Centre</v>
          </cell>
          <cell r="D1275" t="str">
            <v>2b_Expense</v>
          </cell>
          <cell r="E1275">
            <v>11000</v>
          </cell>
          <cell r="F1275">
            <v>11000</v>
          </cell>
          <cell r="G1275">
            <v>11000</v>
          </cell>
          <cell r="H1275">
            <v>0</v>
          </cell>
          <cell r="I1275">
            <v>0</v>
          </cell>
          <cell r="J1275">
            <v>11000</v>
          </cell>
          <cell r="K1275">
            <v>11000</v>
          </cell>
          <cell r="L1275">
            <v>11000</v>
          </cell>
          <cell r="M1275">
            <v>11000</v>
          </cell>
          <cell r="N1275">
            <v>11000</v>
          </cell>
        </row>
        <row r="1276">
          <cell r="B1276" t="str">
            <v>10.28.282.055.0000.2000</v>
          </cell>
          <cell r="C1276" t="str">
            <v>Transfer To Local Improvement Fund</v>
          </cell>
          <cell r="D1276" t="str">
            <v>2b_Expense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</row>
        <row r="1277">
          <cell r="B1277" t="str">
            <v>10.28.282.056.0000.2000</v>
          </cell>
          <cell r="C1277" t="str">
            <v>Transfer To Tax Sale Lands Reserve</v>
          </cell>
          <cell r="D1277" t="str">
            <v>2b_Expense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</row>
        <row r="1278">
          <cell r="B1278" t="str">
            <v>10.28.282.057.0000.2000</v>
          </cell>
          <cell r="C1278" t="str">
            <v>Transfer To Capital Projects Reserve</v>
          </cell>
          <cell r="D1278" t="str">
            <v>2b_Expense</v>
          </cell>
          <cell r="E1278">
            <v>1021585.76</v>
          </cell>
          <cell r="F1278">
            <v>889320</v>
          </cell>
          <cell r="G1278">
            <v>939320</v>
          </cell>
          <cell r="H1278">
            <v>0</v>
          </cell>
          <cell r="I1278">
            <v>0</v>
          </cell>
          <cell r="J1278">
            <v>939320</v>
          </cell>
          <cell r="K1278">
            <v>939320</v>
          </cell>
          <cell r="L1278">
            <v>939320</v>
          </cell>
          <cell r="M1278">
            <v>939320</v>
          </cell>
          <cell r="N1278">
            <v>939320</v>
          </cell>
        </row>
        <row r="1279">
          <cell r="B1279" t="str">
            <v>10.28.282.057.0000.7903</v>
          </cell>
          <cell r="D1279" t="str">
            <v>2b_Expense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</row>
        <row r="1280">
          <cell r="B1280" t="str">
            <v>10.28.282.057.0000.7908</v>
          </cell>
          <cell r="C1280" t="str">
            <v>Transfer To Capital Projects Reserve-Roads&amp;Streets</v>
          </cell>
          <cell r="D1280" t="str">
            <v>2b_Expense</v>
          </cell>
          <cell r="E1280">
            <v>13260</v>
          </cell>
          <cell r="F1280">
            <v>13260</v>
          </cell>
          <cell r="G1280">
            <v>13260</v>
          </cell>
          <cell r="H1280">
            <v>0</v>
          </cell>
          <cell r="I1280">
            <v>0</v>
          </cell>
          <cell r="J1280">
            <v>13260</v>
          </cell>
          <cell r="K1280">
            <v>13260</v>
          </cell>
          <cell r="L1280">
            <v>13260</v>
          </cell>
          <cell r="M1280">
            <v>13260</v>
          </cell>
          <cell r="N1280">
            <v>13260</v>
          </cell>
        </row>
        <row r="1281">
          <cell r="B1281" t="str">
            <v>10.28.282.058.0000.2000</v>
          </cell>
          <cell r="C1281" t="str">
            <v>Transfer To Sewer Operating Fund</v>
          </cell>
          <cell r="D1281" t="str">
            <v>2b_Expense</v>
          </cell>
          <cell r="E1281">
            <v>857156</v>
          </cell>
          <cell r="F1281">
            <v>914156</v>
          </cell>
          <cell r="G1281">
            <v>924695</v>
          </cell>
          <cell r="H1281">
            <v>0</v>
          </cell>
          <cell r="I1281">
            <v>0</v>
          </cell>
          <cell r="J1281">
            <v>924695</v>
          </cell>
          <cell r="K1281">
            <v>930380</v>
          </cell>
          <cell r="L1281">
            <v>936205</v>
          </cell>
          <cell r="M1281">
            <v>897580</v>
          </cell>
          <cell r="N1281">
            <v>903640</v>
          </cell>
        </row>
        <row r="1282">
          <cell r="B1282" t="str">
            <v>10.28.284.002.0000.7870</v>
          </cell>
          <cell r="C1282" t="str">
            <v>Transfer To Crd-Legislative And General Government</v>
          </cell>
          <cell r="D1282" t="str">
            <v>2b_Expense</v>
          </cell>
          <cell r="E1282">
            <v>124791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</row>
        <row r="1283">
          <cell r="B1283" t="str">
            <v>10.28.284.002.0000.7871</v>
          </cell>
          <cell r="C1283" t="str">
            <v>Transfer To Crd-Arts Grants</v>
          </cell>
          <cell r="D1283" t="str">
            <v>2b_Expense</v>
          </cell>
          <cell r="E1283">
            <v>91686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</row>
        <row r="1284">
          <cell r="B1284" t="str">
            <v>10.28.284.002.0000.7872</v>
          </cell>
          <cell r="C1284" t="str">
            <v>Transfer To Crd-Arts Development Office</v>
          </cell>
          <cell r="D1284" t="str">
            <v>2b_Expense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</row>
        <row r="1285">
          <cell r="B1285" t="str">
            <v>10.28.284.002.0000.7873</v>
          </cell>
          <cell r="C1285" t="str">
            <v>Transfer To Crd-Natural Area Atlas</v>
          </cell>
          <cell r="D1285" t="str">
            <v>2b_Expense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</row>
        <row r="1286">
          <cell r="B1286" t="str">
            <v>10.28.284.002.0000.7874</v>
          </cell>
          <cell r="C1286" t="str">
            <v>Transfer To Crd-Victoria Family Court Committee</v>
          </cell>
          <cell r="D1286" t="str">
            <v>2b_Expense</v>
          </cell>
          <cell r="E1286">
            <v>622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</row>
        <row r="1287">
          <cell r="B1287" t="str">
            <v>10.28.284.002.0000.7875</v>
          </cell>
          <cell r="C1287" t="str">
            <v>Transfer To Crd-Regional Parks</v>
          </cell>
          <cell r="D1287" t="str">
            <v>2b_Expense</v>
          </cell>
          <cell r="E1287">
            <v>215511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</row>
        <row r="1288">
          <cell r="B1288" t="str">
            <v>10.28.284.002.0000.7876</v>
          </cell>
          <cell r="C1288" t="str">
            <v>Transfer To Crd-Emergency Response Phone Service</v>
          </cell>
          <cell r="D1288" t="str">
            <v>2b_Expense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</row>
        <row r="1289">
          <cell r="B1289" t="str">
            <v>10.28.284.002.0000.7877</v>
          </cell>
          <cell r="C1289" t="str">
            <v>Transfer To Crd-Victoria Victim Services</v>
          </cell>
          <cell r="D1289" t="str">
            <v>2b_Expense</v>
          </cell>
          <cell r="E1289">
            <v>6859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</row>
        <row r="1290">
          <cell r="B1290" t="str">
            <v>10.28.284.002.0000.7878</v>
          </cell>
          <cell r="C1290" t="str">
            <v>Transfer To Crd-Traffic Safety Commission</v>
          </cell>
          <cell r="D1290" t="str">
            <v>2b_Expense</v>
          </cell>
          <cell r="E1290">
            <v>1981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</row>
        <row r="1291">
          <cell r="B1291" t="str">
            <v>10.28.284.002.0000.7879</v>
          </cell>
          <cell r="C1291" t="str">
            <v>Transfer To Crd-Regional Planning</v>
          </cell>
          <cell r="D1291" t="str">
            <v>2b_Expense</v>
          </cell>
          <cell r="E1291">
            <v>25824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</row>
        <row r="1292">
          <cell r="B1292" t="str">
            <v>10.28.284.002.0000.7880</v>
          </cell>
          <cell r="C1292" t="str">
            <v>Transfer To Crd-Roundtable-Environment Monitoring</v>
          </cell>
          <cell r="D1292" t="str">
            <v>2b_Expense</v>
          </cell>
          <cell r="E1292">
            <v>1467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</row>
        <row r="1293">
          <cell r="B1293" t="str">
            <v>10.28.284.002.0000.7881</v>
          </cell>
          <cell r="D1293" t="str">
            <v>2b_Expense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</row>
        <row r="1294">
          <cell r="B1294" t="str">
            <v>10.28.284.002.0000.7882</v>
          </cell>
          <cell r="C1294" t="str">
            <v>Transfer To Crd-Regional Growth Strategy</v>
          </cell>
          <cell r="D1294" t="str">
            <v>2b_Expense</v>
          </cell>
          <cell r="E1294">
            <v>6891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</row>
        <row r="1295">
          <cell r="B1295" t="str">
            <v>10.28.284.002.0000.7883</v>
          </cell>
          <cell r="C1295" t="str">
            <v>Transfer To Crd-Stormwater Quality Mgmt-Core Area</v>
          </cell>
          <cell r="D1295" t="str">
            <v>2b_Expense</v>
          </cell>
          <cell r="E1295">
            <v>47171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</row>
        <row r="1296">
          <cell r="B1296" t="str">
            <v>10.28.284.002.0000.7884</v>
          </cell>
          <cell r="C1296" t="str">
            <v>Transfer To Crd-Geo-Spatial Referencing System</v>
          </cell>
          <cell r="D1296" t="str">
            <v>2b_Expense</v>
          </cell>
          <cell r="E1296">
            <v>4430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</row>
        <row r="1297">
          <cell r="B1297" t="str">
            <v>10.28.284.002.0000.7885</v>
          </cell>
          <cell r="C1297" t="str">
            <v>Transfer To Crd-Community Relations</v>
          </cell>
          <cell r="D1297" t="str">
            <v>2b_Expense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</row>
        <row r="1298">
          <cell r="B1298" t="str">
            <v>10.28.284.002.0000.7886</v>
          </cell>
          <cell r="C1298" t="str">
            <v>Transfer To Crd-Land Banking And Housing</v>
          </cell>
          <cell r="D1298" t="str">
            <v>2b_Expense</v>
          </cell>
          <cell r="E1298">
            <v>6126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</row>
        <row r="1299">
          <cell r="B1299" t="str">
            <v>10.28.284.002.0000.7887</v>
          </cell>
          <cell r="C1299" t="str">
            <v>Transfer To Crd-Victoria Family Court Building</v>
          </cell>
          <cell r="D1299" t="str">
            <v>2b_Expense</v>
          </cell>
          <cell r="E1299">
            <v>-8386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</row>
        <row r="1300">
          <cell r="B1300" t="str">
            <v>10.28.284.002.0000.7889</v>
          </cell>
          <cell r="C1300" t="str">
            <v>Transfer To Crd-Geographical Information System</v>
          </cell>
          <cell r="D1300" t="str">
            <v>2b_Expense</v>
          </cell>
          <cell r="E1300">
            <v>1511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</row>
        <row r="1301">
          <cell r="B1301" t="str">
            <v>10.28.284.002.0000.7890</v>
          </cell>
          <cell r="C1301" t="str">
            <v>Transfer To Crd-Emergency Response Service</v>
          </cell>
          <cell r="D1301" t="str">
            <v>2b_Expense</v>
          </cell>
          <cell r="E1301">
            <v>5619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</row>
        <row r="1302">
          <cell r="B1302" t="str">
            <v>10.28.284.002.0000.7891</v>
          </cell>
          <cell r="C1302" t="str">
            <v>Transfer To Crd-911 Call Answer Levy</v>
          </cell>
          <cell r="D1302" t="str">
            <v>2b_Expense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</row>
        <row r="1303">
          <cell r="B1303" t="str">
            <v>10.28.284.002.0000.7893</v>
          </cell>
          <cell r="C1303" t="str">
            <v>Transfer To Crd-Regional Housing Trust Fund</v>
          </cell>
          <cell r="D1303" t="str">
            <v>2b_Expense</v>
          </cell>
          <cell r="E1303">
            <v>39570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</row>
        <row r="1304">
          <cell r="B1304" t="str">
            <v>10.28.284.002.0000.7894</v>
          </cell>
          <cell r="C1304" t="str">
            <v>Transfer To Crd-Hazmat</v>
          </cell>
          <cell r="D1304" t="str">
            <v>2b_Expense</v>
          </cell>
          <cell r="E1304">
            <v>10183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</row>
        <row r="1305">
          <cell r="B1305" t="str">
            <v>10.28.284.002.0000.7895</v>
          </cell>
          <cell r="C1305" t="str">
            <v>Transfer To Crd-Climate Action</v>
          </cell>
          <cell r="D1305" t="str">
            <v>2b_Expense</v>
          </cell>
          <cell r="E1305">
            <v>7639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</row>
        <row r="1306">
          <cell r="B1306" t="str">
            <v>10.28.284.002.0000.7896</v>
          </cell>
          <cell r="C1306" t="str">
            <v>Transfer To Crd-Homeless Secretariat</v>
          </cell>
          <cell r="D1306" t="str">
            <v>2b_Expense</v>
          </cell>
          <cell r="E1306">
            <v>3075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</row>
        <row r="1307">
          <cell r="B1307" t="str">
            <v>10.28.284.002.0000.7897</v>
          </cell>
          <cell r="C1307" t="str">
            <v>Transfer To Crd-Feasibility Study Reserve</v>
          </cell>
          <cell r="D1307" t="str">
            <v>2b_Expense</v>
          </cell>
          <cell r="E1307">
            <v>-2937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</row>
        <row r="1308">
          <cell r="B1308" t="str">
            <v>10.28.284.002.0000.7898</v>
          </cell>
          <cell r="C1308" t="str">
            <v>Transfer To Crd-Reg. Emergency Prog. Support</v>
          </cell>
          <cell r="D1308" t="str">
            <v>2b_Expense</v>
          </cell>
          <cell r="E1308">
            <v>3858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</row>
        <row r="1309">
          <cell r="B1309" t="str">
            <v>10.28.288.003.0000.2000</v>
          </cell>
          <cell r="C1309" t="str">
            <v>Transfer Of Residential School Levy</v>
          </cell>
          <cell r="D1309" t="str">
            <v>2b_Expense</v>
          </cell>
          <cell r="E1309">
            <v>5259034.12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</row>
        <row r="1310">
          <cell r="B1310" t="str">
            <v>10.28.288.004.0000.2000</v>
          </cell>
          <cell r="D1310" t="str">
            <v>2b_Expense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</row>
        <row r="1311">
          <cell r="B1311" t="str">
            <v>10.28.288.005.0000.2000</v>
          </cell>
          <cell r="C1311" t="str">
            <v>Transfer To Capital Regional Hospital District</v>
          </cell>
          <cell r="D1311" t="str">
            <v>2b_Expense</v>
          </cell>
          <cell r="E1311">
            <v>598714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</row>
        <row r="1312">
          <cell r="B1312" t="str">
            <v>10.28.288.006.0000.2000</v>
          </cell>
          <cell r="C1312" t="str">
            <v>Transfer To Mfa</v>
          </cell>
          <cell r="D1312" t="str">
            <v>2b_Expense</v>
          </cell>
          <cell r="E1312">
            <v>514.98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</row>
        <row r="1313">
          <cell r="B1313" t="str">
            <v>10.28.288.007.0000.2000</v>
          </cell>
          <cell r="C1313" t="str">
            <v>Transfer To Bc Transit</v>
          </cell>
          <cell r="D1313" t="str">
            <v>2b_Expense</v>
          </cell>
          <cell r="E1313">
            <v>488968.66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</row>
        <row r="1314">
          <cell r="B1314" t="str">
            <v>10.28.288.008.0000.2000</v>
          </cell>
          <cell r="C1314" t="str">
            <v>Transfer To Bc Assessment</v>
          </cell>
          <cell r="D1314" t="str">
            <v>2b_Expense</v>
          </cell>
          <cell r="E1314">
            <v>174329.5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</row>
        <row r="1315">
          <cell r="B1315" t="str">
            <v>10.28.289.001.0000.7330</v>
          </cell>
          <cell r="C1315" t="str">
            <v>Banking Service Charges</v>
          </cell>
          <cell r="D1315" t="str">
            <v>2b_Expense</v>
          </cell>
          <cell r="E1315">
            <v>11473.95</v>
          </cell>
          <cell r="F1315">
            <v>7500</v>
          </cell>
          <cell r="G1315">
            <v>11000</v>
          </cell>
          <cell r="H1315">
            <v>0</v>
          </cell>
          <cell r="I1315">
            <v>0</v>
          </cell>
          <cell r="J1315">
            <v>11000</v>
          </cell>
          <cell r="K1315">
            <v>11220</v>
          </cell>
          <cell r="L1315">
            <v>11445</v>
          </cell>
          <cell r="M1315">
            <v>11675</v>
          </cell>
          <cell r="N1315">
            <v>11910</v>
          </cell>
        </row>
        <row r="1316">
          <cell r="B1316" t="str">
            <v>10.28.289.001.0000.7331</v>
          </cell>
          <cell r="C1316" t="str">
            <v>Collection Agency Commissions</v>
          </cell>
          <cell r="D1316" t="str">
            <v>2b_Expense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</row>
        <row r="1317">
          <cell r="B1317" t="str">
            <v>10.28.289.001.0000.7390</v>
          </cell>
          <cell r="C1317" t="str">
            <v>Uncollectible Accounts</v>
          </cell>
          <cell r="D1317" t="str">
            <v>2b_Expense</v>
          </cell>
          <cell r="E1317">
            <v>0</v>
          </cell>
          <cell r="F1317">
            <v>2000</v>
          </cell>
          <cell r="G1317">
            <v>1000</v>
          </cell>
          <cell r="H1317">
            <v>0</v>
          </cell>
          <cell r="I1317">
            <v>0</v>
          </cell>
          <cell r="J1317">
            <v>1000</v>
          </cell>
          <cell r="K1317">
            <v>1000</v>
          </cell>
          <cell r="L1317">
            <v>1000</v>
          </cell>
          <cell r="M1317">
            <v>1000</v>
          </cell>
          <cell r="N1317">
            <v>1000</v>
          </cell>
        </row>
        <row r="1318">
          <cell r="B1318" t="str">
            <v>10.28.289.001.0000.7391</v>
          </cell>
          <cell r="C1318" t="str">
            <v>Uncollectible Taxes</v>
          </cell>
          <cell r="D1318" t="str">
            <v>2b_Expense</v>
          </cell>
          <cell r="E1318">
            <v>45622.21</v>
          </cell>
          <cell r="F1318">
            <v>12000</v>
          </cell>
          <cell r="G1318">
            <v>10000</v>
          </cell>
          <cell r="H1318">
            <v>0</v>
          </cell>
          <cell r="I1318">
            <v>0</v>
          </cell>
          <cell r="J1318">
            <v>10000</v>
          </cell>
          <cell r="K1318">
            <v>12360</v>
          </cell>
          <cell r="L1318">
            <v>12730</v>
          </cell>
          <cell r="M1318">
            <v>13110</v>
          </cell>
          <cell r="N1318">
            <v>13500</v>
          </cell>
        </row>
        <row r="1319">
          <cell r="B1319" t="str">
            <v>10.28.289.001.0000.7392</v>
          </cell>
          <cell r="C1319" t="str">
            <v>Crd-Crest Billing Fees</v>
          </cell>
          <cell r="D1319" t="str">
            <v>2b_Expense</v>
          </cell>
          <cell r="E1319">
            <v>0</v>
          </cell>
          <cell r="F1319">
            <v>10000</v>
          </cell>
          <cell r="G1319">
            <v>10000</v>
          </cell>
          <cell r="H1319">
            <v>0</v>
          </cell>
          <cell r="I1319">
            <v>0</v>
          </cell>
          <cell r="J1319">
            <v>10000</v>
          </cell>
          <cell r="K1319">
            <v>10000</v>
          </cell>
          <cell r="L1319">
            <v>10000</v>
          </cell>
          <cell r="M1319">
            <v>10000</v>
          </cell>
          <cell r="N1319">
            <v>10000</v>
          </cell>
        </row>
        <row r="1320">
          <cell r="B1320" t="str">
            <v>10.28.289.001.0000.7393</v>
          </cell>
          <cell r="C1320" t="str">
            <v>Uncollectible Accounts-Rec. Centre</v>
          </cell>
          <cell r="D1320" t="str">
            <v>2b_Expense</v>
          </cell>
          <cell r="E1320">
            <v>723.32</v>
          </cell>
          <cell r="F1320">
            <v>0</v>
          </cell>
          <cell r="G1320">
            <v>1000</v>
          </cell>
          <cell r="H1320">
            <v>0</v>
          </cell>
          <cell r="I1320">
            <v>0</v>
          </cell>
          <cell r="J1320">
            <v>1000</v>
          </cell>
          <cell r="K1320">
            <v>1000</v>
          </cell>
          <cell r="L1320">
            <v>1000</v>
          </cell>
          <cell r="M1320">
            <v>1000</v>
          </cell>
          <cell r="N1320">
            <v>1000</v>
          </cell>
        </row>
        <row r="1321">
          <cell r="B1321" t="str">
            <v>10.28.289.006.0000.7530</v>
          </cell>
          <cell r="C1321" t="str">
            <v>Mfa Debt Reserve Fund</v>
          </cell>
          <cell r="D1321" t="str">
            <v>2b_Expense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</row>
        <row r="1322">
          <cell r="B1322" t="str">
            <v>10.29.100.001.0000.7999</v>
          </cell>
          <cell r="C1322" t="str">
            <v>Contingency</v>
          </cell>
          <cell r="D1322" t="str">
            <v>2a_Expense</v>
          </cell>
          <cell r="E1322">
            <v>3636.74</v>
          </cell>
          <cell r="F1322">
            <v>546000</v>
          </cell>
          <cell r="G1322">
            <v>250000</v>
          </cell>
          <cell r="H1322">
            <v>139500</v>
          </cell>
          <cell r="I1322">
            <v>449100</v>
          </cell>
          <cell r="J1322">
            <v>838600</v>
          </cell>
          <cell r="K1322">
            <v>250000</v>
          </cell>
          <cell r="L1322">
            <v>250000</v>
          </cell>
          <cell r="M1322">
            <v>250000</v>
          </cell>
          <cell r="N1322">
            <v>250000</v>
          </cell>
        </row>
        <row r="1323">
          <cell r="B1323" t="str">
            <v>20.-</v>
          </cell>
          <cell r="D1323" t="str">
            <v>1_Capital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</row>
        <row r="1324">
          <cell r="B1324" t="str">
            <v>20.-</v>
          </cell>
          <cell r="D1324" t="str">
            <v>3_Capital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</row>
        <row r="1325">
          <cell r="B1325" t="str">
            <v>20.-</v>
          </cell>
          <cell r="D1325" t="str">
            <v>4_Capital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</row>
        <row r="1326">
          <cell r="B1326" t="str">
            <v>20.-</v>
          </cell>
          <cell r="D1326" t="str">
            <v>5_Capital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</row>
        <row r="1327">
          <cell r="B1327" t="str">
            <v>20.28.212.123.0000.7901</v>
          </cell>
          <cell r="C1327" t="str">
            <v>Capital-Municipal Hall-Buildings</v>
          </cell>
          <cell r="D1327" t="str">
            <v>1_Capital</v>
          </cell>
          <cell r="E1327">
            <v>9889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</row>
        <row r="1328">
          <cell r="B1328" t="str">
            <v>20.28.212.123.0000.7901</v>
          </cell>
          <cell r="C1328" t="str">
            <v>Capital-Municipal Hall-Buildings</v>
          </cell>
          <cell r="D1328" t="str">
            <v>2a_Capital</v>
          </cell>
          <cell r="E1328">
            <v>9889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</row>
        <row r="1329">
          <cell r="B1329" t="str">
            <v>20.28.212.129.0000.7906</v>
          </cell>
          <cell r="C1329" t="str">
            <v>Capital-It-Computers</v>
          </cell>
          <cell r="D1329" t="str">
            <v>2c_Capital</v>
          </cell>
          <cell r="E1329">
            <v>110089.68</v>
          </cell>
          <cell r="F1329">
            <v>114650</v>
          </cell>
          <cell r="G1329">
            <v>35850</v>
          </cell>
          <cell r="H1329">
            <v>139400</v>
          </cell>
          <cell r="I1329">
            <v>0</v>
          </cell>
          <cell r="J1329">
            <v>175250</v>
          </cell>
          <cell r="K1329">
            <v>50950</v>
          </cell>
          <cell r="L1329">
            <v>50950</v>
          </cell>
          <cell r="M1329">
            <v>54850</v>
          </cell>
          <cell r="N1329">
            <v>50950</v>
          </cell>
        </row>
        <row r="1330">
          <cell r="B1330" t="str">
            <v>20.28.224.121.0000.7909</v>
          </cell>
          <cell r="C1330" t="str">
            <v>Capital-Fire-Motor Vehicles</v>
          </cell>
          <cell r="D1330" t="str">
            <v>3_Capital</v>
          </cell>
          <cell r="E1330">
            <v>252957</v>
          </cell>
          <cell r="F1330">
            <v>910751</v>
          </cell>
          <cell r="G1330">
            <v>0</v>
          </cell>
          <cell r="H1330">
            <v>0</v>
          </cell>
          <cell r="I1330">
            <v>657794</v>
          </cell>
          <cell r="J1330">
            <v>657794</v>
          </cell>
          <cell r="K1330">
            <v>18430</v>
          </cell>
          <cell r="L1330">
            <v>18430</v>
          </cell>
          <cell r="M1330">
            <v>678430</v>
          </cell>
          <cell r="N1330">
            <v>18430</v>
          </cell>
        </row>
        <row r="1331">
          <cell r="B1331" t="str">
            <v>20.28.224.247.0000.7901</v>
          </cell>
          <cell r="C1331" t="str">
            <v>Capital-Public Safety Building-Buildings</v>
          </cell>
          <cell r="D1331" t="str">
            <v>3_Capital</v>
          </cell>
          <cell r="E1331">
            <v>17928</v>
          </cell>
          <cell r="F1331">
            <v>20000</v>
          </cell>
          <cell r="G1331">
            <v>0</v>
          </cell>
          <cell r="H1331">
            <v>20000</v>
          </cell>
          <cell r="I1331">
            <v>0</v>
          </cell>
          <cell r="J1331">
            <v>20000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</row>
        <row r="1332">
          <cell r="B1332" t="str">
            <v>20.28.224.247.0000.7902</v>
          </cell>
          <cell r="C1332" t="str">
            <v>Capital-Public Safety Building-Machinery &amp; Equip</v>
          </cell>
          <cell r="D1332" t="str">
            <v>3_Capital</v>
          </cell>
          <cell r="E1332">
            <v>3718.08</v>
          </cell>
          <cell r="F1332">
            <v>4000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</row>
        <row r="1333">
          <cell r="B1333" t="str">
            <v>20.28.231.121.0000.7901</v>
          </cell>
          <cell r="C1333" t="str">
            <v>Capital-Public Works-Buildings</v>
          </cell>
          <cell r="D1333" t="str">
            <v>4_Capital</v>
          </cell>
          <cell r="E1333">
            <v>15817.73</v>
          </cell>
          <cell r="F1333">
            <v>19600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</row>
        <row r="1334">
          <cell r="B1334" t="str">
            <v>20.28.231.121.0000.7902</v>
          </cell>
          <cell r="C1334" t="str">
            <v>Capital-Public Works-Machinery &amp; Equipment</v>
          </cell>
          <cell r="D1334" t="str">
            <v>4_Capital</v>
          </cell>
          <cell r="E1334">
            <v>0</v>
          </cell>
          <cell r="F1334">
            <v>165500</v>
          </cell>
          <cell r="G1334">
            <v>0</v>
          </cell>
          <cell r="H1334">
            <v>6000</v>
          </cell>
          <cell r="I1334">
            <v>165500</v>
          </cell>
          <cell r="J1334">
            <v>171500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</row>
        <row r="1335">
          <cell r="B1335" t="str">
            <v>20.28.231.121.0000.7905</v>
          </cell>
          <cell r="D1335" t="str">
            <v>4_Capital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</row>
        <row r="1336">
          <cell r="B1336" t="str">
            <v>20.28.231.121.0000.7909</v>
          </cell>
          <cell r="C1336" t="str">
            <v>Capital-Public Works-Motor Vehicles</v>
          </cell>
          <cell r="D1336" t="str">
            <v>4_Capital</v>
          </cell>
          <cell r="E1336">
            <v>304668.79999999999</v>
          </cell>
          <cell r="F1336">
            <v>602000</v>
          </cell>
          <cell r="G1336">
            <v>0</v>
          </cell>
          <cell r="H1336">
            <v>445000</v>
          </cell>
          <cell r="I1336">
            <v>334000</v>
          </cell>
          <cell r="J1336">
            <v>779000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</row>
        <row r="1337">
          <cell r="B1337" t="str">
            <v>20.28.232.121.0000.7907</v>
          </cell>
          <cell r="C1337" t="str">
            <v>Capital-Roads-Other Engineering Structures</v>
          </cell>
          <cell r="D1337" t="str">
            <v>4_Capital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</row>
        <row r="1338">
          <cell r="B1338" t="str">
            <v>20.28.232.121.0000.7908</v>
          </cell>
          <cell r="C1338" t="str">
            <v>Capital-Roads-Roads And Streets</v>
          </cell>
          <cell r="D1338" t="str">
            <v>4_Capital</v>
          </cell>
          <cell r="E1338">
            <v>2876217.67</v>
          </cell>
          <cell r="F1338">
            <v>3507040</v>
          </cell>
          <cell r="G1338">
            <v>0</v>
          </cell>
          <cell r="H1338">
            <v>4825438</v>
          </cell>
          <cell r="I1338">
            <v>824149</v>
          </cell>
          <cell r="J1338">
            <v>5649587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</row>
        <row r="1339">
          <cell r="B1339" t="str">
            <v>20.28.232.324.0000.7910</v>
          </cell>
          <cell r="C1339" t="str">
            <v>Capital-Crosswalk Relocation-Sidewalks</v>
          </cell>
          <cell r="D1339" t="str">
            <v>4_Capital</v>
          </cell>
          <cell r="E1339">
            <v>136191.53</v>
          </cell>
          <cell r="F1339">
            <v>355000</v>
          </cell>
          <cell r="G1339">
            <v>10000</v>
          </cell>
          <cell r="H1339">
            <v>20000</v>
          </cell>
          <cell r="I1339">
            <v>18122</v>
          </cell>
          <cell r="J1339">
            <v>48122</v>
          </cell>
          <cell r="K1339">
            <v>30000</v>
          </cell>
          <cell r="L1339">
            <v>30000</v>
          </cell>
          <cell r="M1339">
            <v>30000</v>
          </cell>
          <cell r="N1339">
            <v>30000</v>
          </cell>
        </row>
        <row r="1340">
          <cell r="B1340" t="str">
            <v>20.28.232.325.0000.7903</v>
          </cell>
          <cell r="C1340" t="str">
            <v>Capital-Gorge Drainage Area-Storm Sewers</v>
          </cell>
          <cell r="D1340" t="str">
            <v>4_Capital</v>
          </cell>
          <cell r="E1340">
            <v>28959.38</v>
          </cell>
          <cell r="F1340">
            <v>45000</v>
          </cell>
          <cell r="G1340">
            <v>25000</v>
          </cell>
          <cell r="H1340">
            <v>0</v>
          </cell>
          <cell r="I1340">
            <v>0</v>
          </cell>
          <cell r="J1340">
            <v>25000</v>
          </cell>
          <cell r="K1340">
            <v>25000</v>
          </cell>
          <cell r="L1340">
            <v>25000</v>
          </cell>
          <cell r="M1340">
            <v>25000</v>
          </cell>
          <cell r="N1340">
            <v>25000</v>
          </cell>
        </row>
        <row r="1341">
          <cell r="B1341" t="str">
            <v>20.28.232.329.0000.7902</v>
          </cell>
          <cell r="C1341" t="str">
            <v>Capital-Traffic Signals-Machinery &amp; Equipment</v>
          </cell>
          <cell r="D1341" t="str">
            <v>4_Capital</v>
          </cell>
          <cell r="E1341">
            <v>61569.05</v>
          </cell>
          <cell r="F1341">
            <v>75000</v>
          </cell>
          <cell r="G1341">
            <v>25000</v>
          </cell>
          <cell r="H1341">
            <v>0</v>
          </cell>
          <cell r="I1341">
            <v>0</v>
          </cell>
          <cell r="J1341">
            <v>25000</v>
          </cell>
          <cell r="K1341">
            <v>25000</v>
          </cell>
          <cell r="L1341">
            <v>25000</v>
          </cell>
          <cell r="M1341">
            <v>25000</v>
          </cell>
          <cell r="N1341">
            <v>25000</v>
          </cell>
        </row>
        <row r="1342">
          <cell r="B1342" t="str">
            <v>20.28.271.121.0000.7901</v>
          </cell>
          <cell r="C1342" t="str">
            <v>Capital-Rec Centre-Buildings</v>
          </cell>
          <cell r="D1342" t="str">
            <v>7_Capital</v>
          </cell>
          <cell r="E1342">
            <v>42210.23</v>
          </cell>
          <cell r="F1342">
            <v>76000</v>
          </cell>
          <cell r="G1342">
            <v>0</v>
          </cell>
          <cell r="H1342">
            <v>439500</v>
          </cell>
          <cell r="I1342">
            <v>34500</v>
          </cell>
          <cell r="J1342">
            <v>474000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</row>
        <row r="1343">
          <cell r="B1343" t="str">
            <v>20.28.271.121.0000.7902</v>
          </cell>
          <cell r="C1343" t="str">
            <v>Capital-Rec Centre-Machinery &amp; Equipment</v>
          </cell>
          <cell r="D1343" t="str">
            <v>7_Capital</v>
          </cell>
          <cell r="E1343">
            <v>46093.77</v>
          </cell>
          <cell r="F1343">
            <v>66580</v>
          </cell>
          <cell r="G1343">
            <v>0</v>
          </cell>
          <cell r="H1343">
            <v>43000</v>
          </cell>
          <cell r="I1343">
            <v>0</v>
          </cell>
          <cell r="J1343">
            <v>43000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</row>
        <row r="1344">
          <cell r="B1344" t="str">
            <v>20.28.275.121.0000.7901</v>
          </cell>
          <cell r="C1344" t="str">
            <v>Capital-Sc-Buildings</v>
          </cell>
          <cell r="D1344" t="str">
            <v>7_Capital</v>
          </cell>
          <cell r="E1344">
            <v>0</v>
          </cell>
          <cell r="F1344">
            <v>370050</v>
          </cell>
          <cell r="G1344">
            <v>0</v>
          </cell>
          <cell r="H1344">
            <v>1646950</v>
          </cell>
          <cell r="I1344">
            <v>370050</v>
          </cell>
          <cell r="J1344">
            <v>2017000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</row>
        <row r="1345">
          <cell r="B1345" t="str">
            <v>20.28.275.121.0000.7902</v>
          </cell>
          <cell r="C1345" t="str">
            <v>Capital-Sports Centre-Machinery &amp; Equipment</v>
          </cell>
          <cell r="D1345" t="str">
            <v>7_Capital</v>
          </cell>
          <cell r="E1345">
            <v>17799.990000000002</v>
          </cell>
          <cell r="F1345">
            <v>210000</v>
          </cell>
          <cell r="G1345">
            <v>0</v>
          </cell>
          <cell r="H1345">
            <v>158048</v>
          </cell>
          <cell r="I1345">
            <v>210000</v>
          </cell>
          <cell r="J1345">
            <v>368048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</row>
        <row r="1346">
          <cell r="B1346" t="str">
            <v>20.28.275.121.0000.7909</v>
          </cell>
          <cell r="C1346" t="str">
            <v>Capital-Sports Centre-Motor Vehicles</v>
          </cell>
          <cell r="D1346" t="str">
            <v>7_Capital</v>
          </cell>
          <cell r="E1346">
            <v>0</v>
          </cell>
          <cell r="F1346">
            <v>53000</v>
          </cell>
          <cell r="G1346">
            <v>0</v>
          </cell>
          <cell r="H1346">
            <v>0</v>
          </cell>
          <cell r="I1346">
            <v>53000</v>
          </cell>
          <cell r="J1346">
            <v>53000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</row>
        <row r="1347">
          <cell r="B1347" t="str">
            <v>20.28.278.121.0000.7902</v>
          </cell>
          <cell r="C1347" t="str">
            <v>Capital-Parks-Machinery &amp; Equipment</v>
          </cell>
          <cell r="D1347" t="str">
            <v>7_Capital</v>
          </cell>
          <cell r="E1347">
            <v>7529.81</v>
          </cell>
          <cell r="F1347">
            <v>30000</v>
          </cell>
          <cell r="G1347">
            <v>5000</v>
          </cell>
          <cell r="H1347">
            <v>45000</v>
          </cell>
          <cell r="I1347">
            <v>14000</v>
          </cell>
          <cell r="J1347">
            <v>64000</v>
          </cell>
          <cell r="K1347">
            <v>5000</v>
          </cell>
          <cell r="L1347">
            <v>5000</v>
          </cell>
          <cell r="M1347">
            <v>5000</v>
          </cell>
          <cell r="N1347">
            <v>5000</v>
          </cell>
        </row>
        <row r="1348">
          <cell r="B1348" t="str">
            <v>20.28.278.121.0000.7904</v>
          </cell>
          <cell r="C1348" t="str">
            <v>Capital-Parks-Parks Engineering Structures</v>
          </cell>
          <cell r="D1348" t="str">
            <v>7_Capital</v>
          </cell>
          <cell r="E1348">
            <v>59641.67</v>
          </cell>
          <cell r="F1348">
            <v>440500</v>
          </cell>
          <cell r="G1348">
            <v>10000</v>
          </cell>
          <cell r="H1348">
            <v>727200</v>
          </cell>
          <cell r="I1348">
            <v>364241</v>
          </cell>
          <cell r="J1348">
            <v>1101441</v>
          </cell>
          <cell r="K1348">
            <v>10000</v>
          </cell>
          <cell r="L1348">
            <v>10000</v>
          </cell>
          <cell r="M1348">
            <v>10000</v>
          </cell>
          <cell r="N1348">
            <v>10000</v>
          </cell>
        </row>
        <row r="1349">
          <cell r="B1349" t="str">
            <v>20.28.278.121.0000.7907</v>
          </cell>
          <cell r="D1349" t="str">
            <v>7_Capital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</row>
        <row r="1350">
          <cell r="B1350" t="str">
            <v>20.28.278.121.0000.7909</v>
          </cell>
          <cell r="C1350" t="str">
            <v>Capital-Parks-Motor Vehicles</v>
          </cell>
          <cell r="D1350" t="str">
            <v>7_Capital</v>
          </cell>
          <cell r="E1350">
            <v>0</v>
          </cell>
          <cell r="F1350">
            <v>60000</v>
          </cell>
          <cell r="G1350">
            <v>0</v>
          </cell>
          <cell r="H1350">
            <v>0</v>
          </cell>
          <cell r="I1350">
            <v>60000</v>
          </cell>
          <cell r="J1350">
            <v>60000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</row>
        <row r="1351">
          <cell r="B1351" t="str">
            <v>30.-</v>
          </cell>
          <cell r="D1351" t="str">
            <v>4_Capital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</row>
        <row r="1352">
          <cell r="B1352" t="str">
            <v>30.24.244.441.0000.1210</v>
          </cell>
          <cell r="C1352" t="str">
            <v>Gravity Sewer System-Wage&amp;Benefit-Ft-Reg-Pw</v>
          </cell>
          <cell r="D1352" t="str">
            <v>4c_Expense</v>
          </cell>
          <cell r="E1352">
            <v>45383.99</v>
          </cell>
          <cell r="F1352">
            <v>60884</v>
          </cell>
          <cell r="G1352">
            <v>65265</v>
          </cell>
          <cell r="H1352">
            <v>0</v>
          </cell>
          <cell r="I1352">
            <v>0</v>
          </cell>
          <cell r="J1352">
            <v>65265</v>
          </cell>
          <cell r="K1352">
            <v>66575</v>
          </cell>
          <cell r="L1352">
            <v>67910</v>
          </cell>
          <cell r="M1352">
            <v>69270</v>
          </cell>
          <cell r="N1352">
            <v>70660</v>
          </cell>
        </row>
        <row r="1353">
          <cell r="B1353" t="str">
            <v>30.24.244.441.0000.1211</v>
          </cell>
          <cell r="C1353" t="str">
            <v>Gravity Sewer System-Wage&amp;Benefit-Ft-Reg-P&amp;R</v>
          </cell>
          <cell r="D1353" t="str">
            <v>4c_Expense</v>
          </cell>
          <cell r="E1353">
            <v>835.34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</row>
        <row r="1354">
          <cell r="B1354" t="str">
            <v>30.24.244.441.0000.1220</v>
          </cell>
          <cell r="C1354" t="str">
            <v>Gravity Sewer System-Wage&amp;Benefit-Ft-Ot-Pw</v>
          </cell>
          <cell r="D1354" t="str">
            <v>4c_Expense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</row>
        <row r="1355">
          <cell r="B1355" t="str">
            <v>30.24.244.441.0000.1240</v>
          </cell>
          <cell r="C1355" t="str">
            <v>Gravity Sewer-Wages &amp; Benefits-Other-Reg-Pw</v>
          </cell>
          <cell r="D1355" t="str">
            <v>4c_Expense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</row>
        <row r="1356">
          <cell r="B1356" t="str">
            <v>30.24.244.441.0000.1241</v>
          </cell>
          <cell r="C1356" t="str">
            <v>Gravity Sewer-Wages &amp; Benefits-Other-Reg-P&amp;R</v>
          </cell>
          <cell r="D1356" t="str">
            <v>4c_Expense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</row>
        <row r="1357">
          <cell r="B1357" t="str">
            <v>30.24.244.441.0000.1400</v>
          </cell>
          <cell r="C1357" t="str">
            <v>Gravity Sewer System-Benefits</v>
          </cell>
          <cell r="D1357" t="str">
            <v>4c_Expense</v>
          </cell>
          <cell r="E1357">
            <v>10917.72</v>
          </cell>
          <cell r="F1357">
            <v>14074</v>
          </cell>
          <cell r="G1357">
            <v>14655</v>
          </cell>
          <cell r="H1357">
            <v>0</v>
          </cell>
          <cell r="I1357">
            <v>0</v>
          </cell>
          <cell r="J1357">
            <v>14655</v>
          </cell>
          <cell r="K1357">
            <v>14950</v>
          </cell>
          <cell r="L1357">
            <v>15250</v>
          </cell>
          <cell r="M1357">
            <v>15555</v>
          </cell>
          <cell r="N1357">
            <v>15870</v>
          </cell>
        </row>
        <row r="1358">
          <cell r="B1358" t="str">
            <v>30.24.244.441.0000.1482</v>
          </cell>
          <cell r="C1358" t="str">
            <v>Gravity Seeewer Systems-Toil</v>
          </cell>
          <cell r="D1358" t="str">
            <v>4c_Expense</v>
          </cell>
          <cell r="E1358">
            <v>2.79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</row>
        <row r="1359">
          <cell r="B1359" t="str">
            <v>30.24.244.441.0000.2210</v>
          </cell>
          <cell r="D1359" t="str">
            <v>4c_Expense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</row>
        <row r="1360">
          <cell r="B1360" t="str">
            <v>30.24.244.441.0000.2330</v>
          </cell>
          <cell r="C1360" t="str">
            <v>Gravity Sewer System-Professional Services</v>
          </cell>
          <cell r="D1360" t="str">
            <v>4c_Expense</v>
          </cell>
          <cell r="E1360">
            <v>125.75</v>
          </cell>
          <cell r="F1360">
            <v>500</v>
          </cell>
          <cell r="G1360">
            <v>500</v>
          </cell>
          <cell r="H1360">
            <v>0</v>
          </cell>
          <cell r="I1360">
            <v>0</v>
          </cell>
          <cell r="J1360">
            <v>500</v>
          </cell>
          <cell r="K1360">
            <v>510</v>
          </cell>
          <cell r="L1360">
            <v>525</v>
          </cell>
          <cell r="M1360">
            <v>540</v>
          </cell>
          <cell r="N1360">
            <v>555</v>
          </cell>
        </row>
        <row r="1361">
          <cell r="B1361" t="str">
            <v>30.24.244.441.0000.2348</v>
          </cell>
          <cell r="C1361" t="str">
            <v>Gravity Sewer System-Licences And Permits</v>
          </cell>
          <cell r="D1361" t="str">
            <v>4c_Expense</v>
          </cell>
          <cell r="E1361">
            <v>0</v>
          </cell>
          <cell r="F1361">
            <v>250</v>
          </cell>
          <cell r="G1361">
            <v>250</v>
          </cell>
          <cell r="H1361">
            <v>0</v>
          </cell>
          <cell r="I1361">
            <v>0</v>
          </cell>
          <cell r="J1361">
            <v>250</v>
          </cell>
          <cell r="K1361">
            <v>255</v>
          </cell>
          <cell r="L1361">
            <v>265</v>
          </cell>
          <cell r="M1361">
            <v>275</v>
          </cell>
          <cell r="N1361">
            <v>285</v>
          </cell>
        </row>
        <row r="1362">
          <cell r="B1362" t="str">
            <v>30.24.244.441.0000.2450</v>
          </cell>
          <cell r="C1362" t="str">
            <v>Gravity Sewer System-Purchased Repair-Equipment</v>
          </cell>
          <cell r="D1362" t="str">
            <v>4c_Expense</v>
          </cell>
          <cell r="E1362">
            <v>52.02</v>
          </cell>
          <cell r="F1362">
            <v>1000</v>
          </cell>
          <cell r="G1362">
            <v>1000</v>
          </cell>
          <cell r="H1362">
            <v>0</v>
          </cell>
          <cell r="I1362">
            <v>0</v>
          </cell>
          <cell r="J1362">
            <v>1000</v>
          </cell>
          <cell r="K1362">
            <v>1020</v>
          </cell>
          <cell r="L1362">
            <v>1045</v>
          </cell>
          <cell r="M1362">
            <v>1070</v>
          </cell>
          <cell r="N1362">
            <v>1095</v>
          </cell>
        </row>
        <row r="1363">
          <cell r="B1363" t="str">
            <v>30.24.244.441.0000.2620</v>
          </cell>
          <cell r="C1363" t="str">
            <v>Gravity Sewer System-Rentals-Machinery And Equip</v>
          </cell>
          <cell r="D1363" t="str">
            <v>4c_Expense</v>
          </cell>
          <cell r="E1363">
            <v>36481.800000000003</v>
          </cell>
          <cell r="F1363">
            <v>16000</v>
          </cell>
          <cell r="G1363">
            <v>16000</v>
          </cell>
          <cell r="H1363">
            <v>0</v>
          </cell>
          <cell r="I1363">
            <v>0</v>
          </cell>
          <cell r="J1363">
            <v>16000</v>
          </cell>
          <cell r="K1363">
            <v>16320</v>
          </cell>
          <cell r="L1363">
            <v>16650</v>
          </cell>
          <cell r="M1363">
            <v>16985</v>
          </cell>
          <cell r="N1363">
            <v>17325</v>
          </cell>
        </row>
        <row r="1364">
          <cell r="B1364" t="str">
            <v>30.24.244.441.0000.2640</v>
          </cell>
          <cell r="D1364" t="str">
            <v>4c_Expense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</row>
        <row r="1365">
          <cell r="B1365" t="str">
            <v>30.24.244.441.0000.4410</v>
          </cell>
          <cell r="C1365" t="str">
            <v>Gravity Sewer System-Mun Vehicle And Equip Rent</v>
          </cell>
          <cell r="D1365" t="str">
            <v>4c_Expense</v>
          </cell>
          <cell r="E1365">
            <v>30203.88</v>
          </cell>
          <cell r="F1365">
            <v>28020</v>
          </cell>
          <cell r="G1365">
            <v>24225</v>
          </cell>
          <cell r="H1365">
            <v>0</v>
          </cell>
          <cell r="I1365">
            <v>0</v>
          </cell>
          <cell r="J1365">
            <v>24225</v>
          </cell>
          <cell r="K1365">
            <v>24710</v>
          </cell>
          <cell r="L1365">
            <v>25205</v>
          </cell>
          <cell r="M1365">
            <v>25710</v>
          </cell>
          <cell r="N1365">
            <v>26225</v>
          </cell>
        </row>
        <row r="1366">
          <cell r="B1366" t="str">
            <v>30.24.244.441.0000.5330</v>
          </cell>
          <cell r="C1366" t="str">
            <v>Gravity Sewer System-Construction Materials</v>
          </cell>
          <cell r="D1366" t="str">
            <v>4c_Expense</v>
          </cell>
          <cell r="E1366">
            <v>22643.75</v>
          </cell>
          <cell r="F1366">
            <v>13000</v>
          </cell>
          <cell r="G1366">
            <v>13000</v>
          </cell>
          <cell r="H1366">
            <v>0</v>
          </cell>
          <cell r="I1366">
            <v>0</v>
          </cell>
          <cell r="J1366">
            <v>13000</v>
          </cell>
          <cell r="K1366">
            <v>13260</v>
          </cell>
          <cell r="L1366">
            <v>13530</v>
          </cell>
          <cell r="M1366">
            <v>13805</v>
          </cell>
          <cell r="N1366">
            <v>14085</v>
          </cell>
        </row>
        <row r="1367">
          <cell r="B1367" t="str">
            <v>30.24.244.442.0000.1210</v>
          </cell>
          <cell r="C1367" t="str">
            <v>Lift Stations-Wages &amp; Benefits-Ft-Reg-Pw</v>
          </cell>
          <cell r="D1367" t="str">
            <v>4c_Expense</v>
          </cell>
          <cell r="E1367">
            <v>53071.61</v>
          </cell>
          <cell r="F1367">
            <v>60884</v>
          </cell>
          <cell r="G1367">
            <v>65265</v>
          </cell>
          <cell r="H1367">
            <v>0</v>
          </cell>
          <cell r="I1367">
            <v>0</v>
          </cell>
          <cell r="J1367">
            <v>65265</v>
          </cell>
          <cell r="K1367">
            <v>66575</v>
          </cell>
          <cell r="L1367">
            <v>67910</v>
          </cell>
          <cell r="M1367">
            <v>69270</v>
          </cell>
          <cell r="N1367">
            <v>70660</v>
          </cell>
        </row>
        <row r="1368">
          <cell r="B1368" t="str">
            <v>30.24.244.442.0000.1211</v>
          </cell>
          <cell r="C1368" t="str">
            <v>Lift Stations-Wages &amp; Benefits-Ft-Reg-P&amp;R</v>
          </cell>
          <cell r="D1368" t="str">
            <v>4c_Expense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</row>
        <row r="1369">
          <cell r="B1369" t="str">
            <v>30.24.244.442.0000.1220</v>
          </cell>
          <cell r="C1369" t="str">
            <v>Lift Stations-Wages &amp; Benefits-Ft-Ot-Pw</v>
          </cell>
          <cell r="D1369" t="str">
            <v>4c_Expense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</row>
        <row r="1370">
          <cell r="B1370" t="str">
            <v>30.24.244.442.0000.1240</v>
          </cell>
          <cell r="C1370" t="str">
            <v>Lift Stations-Wages &amp; Benefits-Other-Reg-Pw</v>
          </cell>
          <cell r="D1370" t="str">
            <v>4c_Expense</v>
          </cell>
          <cell r="E1370">
            <v>306.97000000000003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</row>
        <row r="1371">
          <cell r="B1371" t="str">
            <v>30.24.244.442.0000.1400</v>
          </cell>
          <cell r="C1371" t="str">
            <v>Lift Stations-Benefits</v>
          </cell>
          <cell r="D1371" t="str">
            <v>4c_Expense</v>
          </cell>
          <cell r="E1371">
            <v>11150.42</v>
          </cell>
          <cell r="F1371">
            <v>14074</v>
          </cell>
          <cell r="G1371">
            <v>14655</v>
          </cell>
          <cell r="H1371">
            <v>0</v>
          </cell>
          <cell r="I1371">
            <v>0</v>
          </cell>
          <cell r="J1371">
            <v>14655</v>
          </cell>
          <cell r="K1371">
            <v>14950</v>
          </cell>
          <cell r="L1371">
            <v>15250</v>
          </cell>
          <cell r="M1371">
            <v>15555</v>
          </cell>
          <cell r="N1371">
            <v>15870</v>
          </cell>
        </row>
        <row r="1372">
          <cell r="B1372" t="str">
            <v>30.24.244.442.0000.1481</v>
          </cell>
          <cell r="C1372" t="str">
            <v>Lift Stations-Sick Leave</v>
          </cell>
          <cell r="D1372" t="str">
            <v>4c_Expense</v>
          </cell>
          <cell r="E1372">
            <v>545.98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</row>
        <row r="1373">
          <cell r="B1373" t="str">
            <v>30.24.244.442.0000.1483</v>
          </cell>
          <cell r="C1373" t="str">
            <v>Lift Stations-Pw-Stat Holidays</v>
          </cell>
          <cell r="D1373" t="str">
            <v>4c_Expense</v>
          </cell>
          <cell r="E1373">
            <v>3400.3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</row>
        <row r="1374">
          <cell r="B1374" t="str">
            <v>30.24.244.442.0000.1484</v>
          </cell>
          <cell r="C1374" t="str">
            <v>Benefits Clearing Pr03-Pw - Workers Compen Board</v>
          </cell>
          <cell r="D1374" t="str">
            <v>4c_Expense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</row>
        <row r="1375">
          <cell r="B1375" t="str">
            <v>30.24.244.442.0000.1485</v>
          </cell>
          <cell r="C1375" t="str">
            <v>Sewer Oper.Environ.Sewage .Lift St.Unalloc.Pw-Bere</v>
          </cell>
          <cell r="D1375" t="str">
            <v>4c_Expense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</row>
        <row r="1376">
          <cell r="B1376" t="str">
            <v>30.24.244.442.0000.2375</v>
          </cell>
          <cell r="C1376" t="str">
            <v>Lift Stations-Insurance-General</v>
          </cell>
          <cell r="D1376" t="str">
            <v>4c_Expense</v>
          </cell>
          <cell r="E1376">
            <v>3006.03</v>
          </cell>
          <cell r="F1376">
            <v>3000</v>
          </cell>
          <cell r="G1376">
            <v>3000</v>
          </cell>
          <cell r="H1376">
            <v>0</v>
          </cell>
          <cell r="I1376">
            <v>0</v>
          </cell>
          <cell r="J1376">
            <v>3000</v>
          </cell>
          <cell r="K1376">
            <v>3060</v>
          </cell>
          <cell r="L1376">
            <v>3125</v>
          </cell>
          <cell r="M1376">
            <v>3190</v>
          </cell>
          <cell r="N1376">
            <v>3255</v>
          </cell>
        </row>
        <row r="1377">
          <cell r="B1377" t="str">
            <v>30.24.244.442.0000.2450</v>
          </cell>
          <cell r="C1377" t="str">
            <v>Lift Stations-Purchased Repairs-Equipment</v>
          </cell>
          <cell r="D1377" t="str">
            <v>4c_Expense</v>
          </cell>
          <cell r="E1377">
            <v>2867.29</v>
          </cell>
          <cell r="F1377">
            <v>6000</v>
          </cell>
          <cell r="G1377">
            <v>6000</v>
          </cell>
          <cell r="H1377">
            <v>0</v>
          </cell>
          <cell r="I1377">
            <v>0</v>
          </cell>
          <cell r="J1377">
            <v>6000</v>
          </cell>
          <cell r="K1377">
            <v>6120</v>
          </cell>
          <cell r="L1377">
            <v>6245</v>
          </cell>
          <cell r="M1377">
            <v>6370</v>
          </cell>
          <cell r="N1377">
            <v>6500</v>
          </cell>
        </row>
        <row r="1378">
          <cell r="B1378" t="str">
            <v>30.24.244.442.0000.2530</v>
          </cell>
          <cell r="C1378" t="str">
            <v>Lift Stations-Purchased Maintenance-Equipment</v>
          </cell>
          <cell r="D1378" t="str">
            <v>4c_Expense</v>
          </cell>
          <cell r="E1378">
            <v>7008.19</v>
          </cell>
          <cell r="F1378">
            <v>7000</v>
          </cell>
          <cell r="G1378">
            <v>7000</v>
          </cell>
          <cell r="H1378">
            <v>0</v>
          </cell>
          <cell r="I1378">
            <v>0</v>
          </cell>
          <cell r="J1378">
            <v>7000</v>
          </cell>
          <cell r="K1378">
            <v>7140</v>
          </cell>
          <cell r="L1378">
            <v>7285</v>
          </cell>
          <cell r="M1378">
            <v>7435</v>
          </cell>
          <cell r="N1378">
            <v>7585</v>
          </cell>
        </row>
        <row r="1379">
          <cell r="B1379" t="str">
            <v>30.24.244.442.0000.2620</v>
          </cell>
          <cell r="C1379" t="str">
            <v>Lift Stations-Rentals-Machinery And Equipment</v>
          </cell>
          <cell r="D1379" t="str">
            <v>4c_Expense</v>
          </cell>
          <cell r="E1379">
            <v>8443.56</v>
          </cell>
          <cell r="F1379">
            <v>10000</v>
          </cell>
          <cell r="G1379">
            <v>10000</v>
          </cell>
          <cell r="H1379">
            <v>0</v>
          </cell>
          <cell r="I1379">
            <v>0</v>
          </cell>
          <cell r="J1379">
            <v>10000</v>
          </cell>
          <cell r="K1379">
            <v>10200</v>
          </cell>
          <cell r="L1379">
            <v>10405</v>
          </cell>
          <cell r="M1379">
            <v>10615</v>
          </cell>
          <cell r="N1379">
            <v>10830</v>
          </cell>
        </row>
        <row r="1380">
          <cell r="B1380" t="str">
            <v>30.24.244.442.0000.4292</v>
          </cell>
          <cell r="C1380" t="str">
            <v>Lift Stations-Electricity</v>
          </cell>
          <cell r="D1380" t="str">
            <v>4c_Expense</v>
          </cell>
          <cell r="E1380">
            <v>7864.7</v>
          </cell>
          <cell r="F1380">
            <v>11500</v>
          </cell>
          <cell r="G1380">
            <v>11730</v>
          </cell>
          <cell r="H1380">
            <v>0</v>
          </cell>
          <cell r="I1380">
            <v>0</v>
          </cell>
          <cell r="J1380">
            <v>11730</v>
          </cell>
          <cell r="K1380">
            <v>11965</v>
          </cell>
          <cell r="L1380">
            <v>12205</v>
          </cell>
          <cell r="M1380">
            <v>12450</v>
          </cell>
          <cell r="N1380">
            <v>12700</v>
          </cell>
        </row>
        <row r="1381">
          <cell r="B1381" t="str">
            <v>30.24.244.442.0000.4405</v>
          </cell>
          <cell r="C1381" t="str">
            <v>Lift Stations-Water</v>
          </cell>
          <cell r="D1381" t="str">
            <v>4c_Expense</v>
          </cell>
          <cell r="E1381">
            <v>627.95000000000005</v>
          </cell>
          <cell r="F1381">
            <v>600</v>
          </cell>
          <cell r="G1381">
            <v>625</v>
          </cell>
          <cell r="H1381">
            <v>0</v>
          </cell>
          <cell r="I1381">
            <v>0</v>
          </cell>
          <cell r="J1381">
            <v>625</v>
          </cell>
          <cell r="K1381">
            <v>640</v>
          </cell>
          <cell r="L1381">
            <v>655</v>
          </cell>
          <cell r="M1381">
            <v>670</v>
          </cell>
          <cell r="N1381">
            <v>685</v>
          </cell>
        </row>
        <row r="1382">
          <cell r="B1382" t="str">
            <v>30.24.244.442.0000.4410</v>
          </cell>
          <cell r="C1382" t="str">
            <v>Lift Stations-Municipal Vehicle And Equip Rental</v>
          </cell>
          <cell r="D1382" t="str">
            <v>4c_Expense</v>
          </cell>
          <cell r="E1382">
            <v>6508.96</v>
          </cell>
          <cell r="F1382">
            <v>8490</v>
          </cell>
          <cell r="G1382">
            <v>8505</v>
          </cell>
          <cell r="H1382">
            <v>0</v>
          </cell>
          <cell r="I1382">
            <v>0</v>
          </cell>
          <cell r="J1382">
            <v>8505</v>
          </cell>
          <cell r="K1382">
            <v>8680</v>
          </cell>
          <cell r="L1382">
            <v>8855</v>
          </cell>
          <cell r="M1382">
            <v>9035</v>
          </cell>
          <cell r="N1382">
            <v>9220</v>
          </cell>
        </row>
        <row r="1383">
          <cell r="B1383" t="str">
            <v>30.24.244.442.0000.5330</v>
          </cell>
          <cell r="C1383" t="str">
            <v>Lift Stations-Construction Materials</v>
          </cell>
          <cell r="D1383" t="str">
            <v>4c_Expense</v>
          </cell>
          <cell r="E1383">
            <v>1132.92</v>
          </cell>
          <cell r="F1383">
            <v>2000</v>
          </cell>
          <cell r="G1383">
            <v>2000</v>
          </cell>
          <cell r="H1383">
            <v>0</v>
          </cell>
          <cell r="I1383">
            <v>0</v>
          </cell>
          <cell r="J1383">
            <v>2000</v>
          </cell>
          <cell r="K1383">
            <v>2040</v>
          </cell>
          <cell r="L1383">
            <v>2085</v>
          </cell>
          <cell r="M1383">
            <v>2130</v>
          </cell>
          <cell r="N1383">
            <v>2175</v>
          </cell>
        </row>
        <row r="1384">
          <cell r="B1384" t="str">
            <v>30.28.281.001.0000.7200</v>
          </cell>
          <cell r="C1384" t="str">
            <v>Interest Repayments</v>
          </cell>
          <cell r="D1384" t="str">
            <v>4c_Expense</v>
          </cell>
          <cell r="E1384">
            <v>330300.7</v>
          </cell>
          <cell r="F1384">
            <v>334690</v>
          </cell>
          <cell r="G1384">
            <v>334690</v>
          </cell>
          <cell r="H1384">
            <v>0</v>
          </cell>
          <cell r="I1384">
            <v>0</v>
          </cell>
          <cell r="J1384">
            <v>334690</v>
          </cell>
          <cell r="K1384">
            <v>334690</v>
          </cell>
          <cell r="L1384">
            <v>334690</v>
          </cell>
          <cell r="M1384">
            <v>309830</v>
          </cell>
          <cell r="N1384">
            <v>309830</v>
          </cell>
        </row>
        <row r="1385">
          <cell r="B1385" t="str">
            <v>30.28.281.001.0000.7300</v>
          </cell>
          <cell r="C1385" t="str">
            <v>Principal Repayments</v>
          </cell>
          <cell r="D1385" t="str">
            <v>4c_Expense</v>
          </cell>
          <cell r="E1385">
            <v>242178.3</v>
          </cell>
          <cell r="F1385">
            <v>242190</v>
          </cell>
          <cell r="G1385">
            <v>242190</v>
          </cell>
          <cell r="H1385">
            <v>0</v>
          </cell>
          <cell r="I1385">
            <v>0</v>
          </cell>
          <cell r="J1385">
            <v>242190</v>
          </cell>
          <cell r="K1385">
            <v>242190</v>
          </cell>
          <cell r="L1385">
            <v>242190</v>
          </cell>
          <cell r="M1385">
            <v>222490</v>
          </cell>
          <cell r="N1385">
            <v>222490</v>
          </cell>
        </row>
        <row r="1386">
          <cell r="B1386" t="str">
            <v>30.28.282.051.0000.1040</v>
          </cell>
          <cell r="D1386" t="str">
            <v>4c_Expense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</row>
        <row r="1387">
          <cell r="B1387" t="str">
            <v>30.28.282.061.0000.1210</v>
          </cell>
          <cell r="C1387" t="str">
            <v>Sewer-New Connect-Wages &amp; Benefits-Ft-Reg-Pw</v>
          </cell>
          <cell r="D1387" t="str">
            <v>4c_Expense</v>
          </cell>
          <cell r="E1387">
            <v>9495.14</v>
          </cell>
          <cell r="F1387">
            <v>14579</v>
          </cell>
          <cell r="G1387">
            <v>15630</v>
          </cell>
          <cell r="H1387">
            <v>0</v>
          </cell>
          <cell r="I1387">
            <v>0</v>
          </cell>
          <cell r="J1387">
            <v>15630</v>
          </cell>
          <cell r="K1387">
            <v>15945</v>
          </cell>
          <cell r="L1387">
            <v>16265</v>
          </cell>
          <cell r="M1387">
            <v>16595</v>
          </cell>
          <cell r="N1387">
            <v>16930</v>
          </cell>
        </row>
        <row r="1388">
          <cell r="B1388" t="str">
            <v>30.28.282.061.0000.1400</v>
          </cell>
          <cell r="C1388" t="str">
            <v>Sewer-New Connect-Benefits</v>
          </cell>
          <cell r="D1388" t="str">
            <v>4c_Expense</v>
          </cell>
          <cell r="E1388">
            <v>2181.4499999999998</v>
          </cell>
          <cell r="F1388">
            <v>3370</v>
          </cell>
          <cell r="G1388">
            <v>3510</v>
          </cell>
          <cell r="H1388">
            <v>0</v>
          </cell>
          <cell r="I1388">
            <v>0</v>
          </cell>
          <cell r="J1388">
            <v>3510</v>
          </cell>
          <cell r="K1388">
            <v>3585</v>
          </cell>
          <cell r="L1388">
            <v>3660</v>
          </cell>
          <cell r="M1388">
            <v>3735</v>
          </cell>
          <cell r="N1388">
            <v>3810</v>
          </cell>
        </row>
        <row r="1389">
          <cell r="B1389" t="str">
            <v>30.28.282.061.0000.7911</v>
          </cell>
          <cell r="C1389" t="str">
            <v>Sanitary Sewer-New Connections-Sanitary Sewers</v>
          </cell>
          <cell r="D1389" t="str">
            <v>4c_Expense</v>
          </cell>
          <cell r="E1389">
            <v>20107.02</v>
          </cell>
          <cell r="F1389">
            <v>26623</v>
          </cell>
          <cell r="G1389">
            <v>25000</v>
          </cell>
          <cell r="H1389">
            <v>0</v>
          </cell>
          <cell r="I1389">
            <v>0</v>
          </cell>
          <cell r="J1389">
            <v>25000</v>
          </cell>
          <cell r="K1389">
            <v>25000</v>
          </cell>
          <cell r="L1389">
            <v>25000</v>
          </cell>
          <cell r="M1389">
            <v>25000</v>
          </cell>
          <cell r="N1389">
            <v>25000</v>
          </cell>
        </row>
        <row r="1390">
          <cell r="B1390" t="str">
            <v>30.28.282.062.0000.2450</v>
          </cell>
          <cell r="C1390" t="str">
            <v>Sanitary Sewer-Replacement-Purchas Repairs-Equip</v>
          </cell>
          <cell r="D1390" t="str">
            <v>4c_Expense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</row>
        <row r="1391">
          <cell r="B1391" t="str">
            <v>30.28.282.062.0000.2620</v>
          </cell>
          <cell r="C1391" t="str">
            <v>Sanitary Sewer-Replacement-Rentals-M&amp;E</v>
          </cell>
          <cell r="D1391" t="str">
            <v>4c_Expense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</row>
        <row r="1392">
          <cell r="B1392" t="str">
            <v>30.28.282.062.0000.5330</v>
          </cell>
          <cell r="C1392" t="str">
            <v>Sanitary Sewer-Replacement-Construction Materials</v>
          </cell>
          <cell r="D1392" t="str">
            <v>4c_Expense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</row>
        <row r="1393">
          <cell r="B1393" t="str">
            <v>30.28.282.062.0000.7911</v>
          </cell>
          <cell r="C1393" t="str">
            <v>Sanitary Sewer-Replacement-Sanitary Sewers</v>
          </cell>
          <cell r="D1393" t="str">
            <v>4c_Expense</v>
          </cell>
          <cell r="E1393">
            <v>37139.599999999999</v>
          </cell>
          <cell r="F1393">
            <v>70428</v>
          </cell>
          <cell r="G1393">
            <v>40000</v>
          </cell>
          <cell r="H1393">
            <v>0</v>
          </cell>
          <cell r="I1393">
            <v>0</v>
          </cell>
          <cell r="J1393">
            <v>40000</v>
          </cell>
          <cell r="K1393">
            <v>40000</v>
          </cell>
          <cell r="L1393">
            <v>40000</v>
          </cell>
          <cell r="M1393">
            <v>40000</v>
          </cell>
          <cell r="N1393">
            <v>40000</v>
          </cell>
        </row>
        <row r="1394">
          <cell r="B1394" t="str">
            <v>30.28.284.002.0000.7892</v>
          </cell>
          <cell r="C1394" t="str">
            <v>Transfer To Crd-Trunk Sewers-Operation</v>
          </cell>
          <cell r="D1394" t="str">
            <v>4c_Expense</v>
          </cell>
          <cell r="E1394">
            <v>548066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</row>
        <row r="1395">
          <cell r="B1395" t="str">
            <v>30.28.284.002.0000.7893</v>
          </cell>
          <cell r="C1395" t="str">
            <v>Transfer To Crd-Trunk Sewers-Debt Charges</v>
          </cell>
          <cell r="D1395" t="str">
            <v>4c_Expense</v>
          </cell>
          <cell r="E1395">
            <v>233989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</row>
        <row r="1396">
          <cell r="B1396" t="str">
            <v>30.28.289.006.0000.7530</v>
          </cell>
          <cell r="C1396" t="str">
            <v>Mfa Debt Reserve Fund</v>
          </cell>
          <cell r="D1396" t="str">
            <v>4c_Expense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</row>
        <row r="1397">
          <cell r="B1397" t="str">
            <v>40.28.244.824.0000.7911</v>
          </cell>
          <cell r="D1397" t="str">
            <v>4_Capital</v>
          </cell>
          <cell r="E1397">
            <v>356618.79</v>
          </cell>
          <cell r="F1397">
            <v>1204738</v>
          </cell>
          <cell r="G1397">
            <v>84140</v>
          </cell>
          <cell r="H1397">
            <v>143000</v>
          </cell>
          <cell r="I1397">
            <v>80000</v>
          </cell>
          <cell r="J1397">
            <v>307140</v>
          </cell>
          <cell r="K1397">
            <v>220825</v>
          </cell>
          <cell r="L1397">
            <v>222550</v>
          </cell>
          <cell r="M1397">
            <v>224305</v>
          </cell>
          <cell r="N1397">
            <v>226095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3"/>
  <sheetViews>
    <sheetView tabSelected="1" zoomScale="75" zoomScaleNormal="75" workbookViewId="0">
      <pane xSplit="2" ySplit="4" topLeftCell="C29" activePane="bottomRight" state="frozen"/>
      <selection pane="topRight" activeCell="B1" sqref="B1"/>
      <selection pane="bottomLeft" activeCell="A6" sqref="A6"/>
      <selection pane="bottomRight" activeCell="I81" sqref="I81"/>
    </sheetView>
  </sheetViews>
  <sheetFormatPr defaultRowHeight="15" x14ac:dyDescent="0.2"/>
  <cols>
    <col min="1" max="1" width="2.7109375" style="1" customWidth="1"/>
    <col min="2" max="2" width="81.85546875" style="1" customWidth="1"/>
    <col min="3" max="3" width="14.7109375" style="2" customWidth="1"/>
    <col min="4" max="4" width="17" style="11" bestFit="1" customWidth="1"/>
    <col min="5" max="5" width="19.140625" style="2" bestFit="1" customWidth="1"/>
    <col min="6" max="6" width="41.28515625" style="1" customWidth="1"/>
    <col min="7" max="7" width="17.7109375" style="1" customWidth="1"/>
    <col min="8" max="8" width="19.28515625" style="6" customWidth="1"/>
    <col min="9" max="9" width="65.7109375" style="1" customWidth="1"/>
    <col min="10" max="16384" width="9.140625" style="1"/>
  </cols>
  <sheetData>
    <row r="1" spans="1:9" ht="15.75" x14ac:dyDescent="0.25">
      <c r="B1" s="28"/>
      <c r="C1" s="29"/>
      <c r="D1" s="5"/>
    </row>
    <row r="2" spans="1:9" ht="20.100000000000001" customHeight="1" x14ac:dyDescent="0.25">
      <c r="A2" s="24"/>
      <c r="B2" s="91" t="s">
        <v>18</v>
      </c>
      <c r="C2" s="21"/>
      <c r="D2" s="21"/>
      <c r="E2" s="21"/>
      <c r="F2" s="22"/>
      <c r="G2" s="109" t="s">
        <v>19</v>
      </c>
      <c r="H2" s="109"/>
      <c r="I2" s="22"/>
    </row>
    <row r="3" spans="1:9" ht="20.100000000000001" customHeight="1" x14ac:dyDescent="0.25">
      <c r="A3" s="19"/>
      <c r="B3" s="8" t="s">
        <v>85</v>
      </c>
      <c r="C3" s="3" t="s">
        <v>16</v>
      </c>
      <c r="D3" s="87"/>
      <c r="E3" s="85"/>
      <c r="F3" s="14"/>
      <c r="G3" s="110" t="s">
        <v>20</v>
      </c>
      <c r="H3" s="111"/>
      <c r="I3" s="13"/>
    </row>
    <row r="4" spans="1:9" ht="20.100000000000001" customHeight="1" x14ac:dyDescent="0.25">
      <c r="A4" s="19"/>
      <c r="B4" s="9" t="s">
        <v>17</v>
      </c>
      <c r="C4" s="4" t="s">
        <v>0</v>
      </c>
      <c r="D4" s="88" t="s">
        <v>1</v>
      </c>
      <c r="E4" s="86" t="s">
        <v>15</v>
      </c>
      <c r="F4" s="15" t="s">
        <v>2</v>
      </c>
      <c r="G4" s="47" t="s">
        <v>21</v>
      </c>
      <c r="H4" s="17" t="s">
        <v>22</v>
      </c>
      <c r="I4" s="20" t="s">
        <v>23</v>
      </c>
    </row>
    <row r="5" spans="1:9" ht="20.100000000000001" customHeight="1" x14ac:dyDescent="0.25">
      <c r="A5" s="18"/>
      <c r="B5" s="10"/>
      <c r="C5" s="7"/>
      <c r="D5" s="12"/>
      <c r="E5" s="7"/>
      <c r="F5" s="16"/>
      <c r="G5" s="74"/>
      <c r="H5" s="60"/>
      <c r="I5" s="16"/>
    </row>
    <row r="6" spans="1:9" ht="20.100000000000001" customHeight="1" x14ac:dyDescent="0.25">
      <c r="A6" s="18"/>
      <c r="B6" s="10"/>
      <c r="C6" s="7"/>
      <c r="D6" s="12"/>
      <c r="E6" s="7"/>
      <c r="F6" s="16"/>
      <c r="G6" s="64"/>
      <c r="H6" s="60"/>
      <c r="I6" s="16"/>
    </row>
    <row r="7" spans="1:9" ht="20.100000000000001" customHeight="1" x14ac:dyDescent="0.25">
      <c r="A7" s="23" t="s">
        <v>4</v>
      </c>
      <c r="B7" s="68"/>
      <c r="C7" s="62"/>
      <c r="D7" s="62"/>
      <c r="E7" s="7"/>
      <c r="F7" s="16"/>
      <c r="G7" s="7"/>
      <c r="H7" s="60"/>
      <c r="I7" s="16"/>
    </row>
    <row r="8" spans="1:9" ht="20.100000000000001" customHeight="1" x14ac:dyDescent="0.25">
      <c r="A8" s="18"/>
      <c r="B8" s="69" t="s">
        <v>33</v>
      </c>
      <c r="C8" s="12"/>
      <c r="D8" s="12">
        <v>6000</v>
      </c>
      <c r="E8" s="7"/>
      <c r="F8" s="16" t="s">
        <v>5</v>
      </c>
      <c r="G8" s="74" t="s">
        <v>142</v>
      </c>
      <c r="H8" s="60"/>
      <c r="I8" s="16"/>
    </row>
    <row r="9" spans="1:9" ht="20.100000000000001" customHeight="1" x14ac:dyDescent="0.25">
      <c r="A9" s="18"/>
      <c r="B9" s="69" t="s">
        <v>34</v>
      </c>
      <c r="C9" s="12"/>
      <c r="D9" s="12">
        <v>9600</v>
      </c>
      <c r="E9" s="7"/>
      <c r="F9" s="16" t="s">
        <v>5</v>
      </c>
      <c r="G9" s="74" t="s">
        <v>142</v>
      </c>
      <c r="H9" s="60"/>
      <c r="I9" s="16"/>
    </row>
    <row r="10" spans="1:9" ht="20.100000000000001" customHeight="1" x14ac:dyDescent="0.25">
      <c r="A10" s="18"/>
      <c r="B10" s="69" t="s">
        <v>38</v>
      </c>
      <c r="C10" s="12"/>
      <c r="D10" s="12">
        <v>10500</v>
      </c>
      <c r="E10" s="7"/>
      <c r="F10" s="16" t="s">
        <v>5</v>
      </c>
      <c r="G10" s="74" t="s">
        <v>142</v>
      </c>
      <c r="H10" s="60"/>
      <c r="I10" s="16"/>
    </row>
    <row r="11" spans="1:9" ht="20.100000000000001" customHeight="1" x14ac:dyDescent="0.25">
      <c r="A11" s="18"/>
      <c r="B11" s="63" t="s">
        <v>82</v>
      </c>
      <c r="C11" s="12"/>
      <c r="D11" s="12">
        <v>17000</v>
      </c>
      <c r="E11" s="7"/>
      <c r="F11" s="16" t="s">
        <v>5</v>
      </c>
      <c r="G11" s="74" t="s">
        <v>142</v>
      </c>
      <c r="H11" s="60"/>
      <c r="I11" s="16"/>
    </row>
    <row r="12" spans="1:9" ht="20.100000000000001" customHeight="1" x14ac:dyDescent="0.25">
      <c r="A12" s="18"/>
      <c r="B12" s="63" t="s">
        <v>83</v>
      </c>
      <c r="C12" s="12"/>
      <c r="D12" s="12">
        <v>7800</v>
      </c>
      <c r="E12" s="7"/>
      <c r="F12" s="16" t="s">
        <v>5</v>
      </c>
      <c r="G12" s="74" t="s">
        <v>142</v>
      </c>
      <c r="H12" s="67"/>
      <c r="I12" s="16"/>
    </row>
    <row r="13" spans="1:9" ht="20.100000000000001" customHeight="1" x14ac:dyDescent="0.25">
      <c r="A13" s="18"/>
      <c r="B13" s="63" t="s">
        <v>86</v>
      </c>
      <c r="C13" s="12"/>
      <c r="D13" s="12">
        <v>2000</v>
      </c>
      <c r="E13" s="7"/>
      <c r="F13" s="16" t="s">
        <v>5</v>
      </c>
      <c r="G13" s="74" t="s">
        <v>142</v>
      </c>
      <c r="H13" s="67"/>
      <c r="I13" s="16"/>
    </row>
    <row r="14" spans="1:9" ht="20.100000000000001" customHeight="1" x14ac:dyDescent="0.25">
      <c r="A14" s="18"/>
      <c r="B14" s="63" t="s">
        <v>87</v>
      </c>
      <c r="C14" s="12"/>
      <c r="D14" s="12">
        <v>25000</v>
      </c>
      <c r="E14" s="7"/>
      <c r="F14" s="53" t="s">
        <v>6</v>
      </c>
      <c r="G14" s="74" t="s">
        <v>142</v>
      </c>
      <c r="H14" s="67"/>
      <c r="I14" s="16"/>
    </row>
    <row r="15" spans="1:9" ht="20.100000000000001" customHeight="1" x14ac:dyDescent="0.25">
      <c r="A15" s="18"/>
      <c r="B15" s="63"/>
      <c r="C15" s="12"/>
      <c r="D15" s="12"/>
      <c r="E15" s="7"/>
      <c r="F15" s="53"/>
      <c r="G15" s="74"/>
      <c r="H15" s="67"/>
      <c r="I15" s="16"/>
    </row>
    <row r="16" spans="1:9" ht="20.100000000000001" customHeight="1" x14ac:dyDescent="0.25">
      <c r="A16" s="23" t="s">
        <v>3</v>
      </c>
      <c r="B16" s="68"/>
      <c r="C16" s="62"/>
      <c r="D16" s="62"/>
      <c r="E16" s="7"/>
      <c r="F16" s="16"/>
      <c r="G16" s="7"/>
      <c r="H16" s="60"/>
      <c r="I16" s="16"/>
    </row>
    <row r="17" spans="1:9" ht="20.100000000000001" customHeight="1" x14ac:dyDescent="0.25">
      <c r="A17" s="18"/>
      <c r="B17" s="69" t="s">
        <v>88</v>
      </c>
      <c r="C17" s="12"/>
      <c r="D17" s="12">
        <v>30000</v>
      </c>
      <c r="E17" s="12"/>
      <c r="F17" s="53" t="s">
        <v>6</v>
      </c>
      <c r="G17" s="74" t="s">
        <v>142</v>
      </c>
      <c r="H17" s="60"/>
      <c r="I17" s="16"/>
    </row>
    <row r="18" spans="1:9" ht="20.100000000000001" customHeight="1" x14ac:dyDescent="0.25">
      <c r="A18" s="18"/>
      <c r="B18" s="69" t="s">
        <v>89</v>
      </c>
      <c r="C18" s="12"/>
      <c r="D18" s="12">
        <v>750000</v>
      </c>
      <c r="E18" s="7"/>
      <c r="F18" s="16" t="s">
        <v>5</v>
      </c>
      <c r="G18" s="74" t="s">
        <v>142</v>
      </c>
      <c r="H18" s="60"/>
      <c r="I18" s="16"/>
    </row>
    <row r="19" spans="1:9" ht="20.100000000000001" customHeight="1" x14ac:dyDescent="0.25">
      <c r="A19" s="18"/>
      <c r="B19" s="69" t="s">
        <v>90</v>
      </c>
      <c r="C19" s="12"/>
      <c r="D19" s="12">
        <v>55000</v>
      </c>
      <c r="E19" s="7"/>
      <c r="F19" s="53" t="s">
        <v>6</v>
      </c>
      <c r="G19" s="74" t="s">
        <v>142</v>
      </c>
      <c r="H19" s="60"/>
      <c r="I19" s="16"/>
    </row>
    <row r="20" spans="1:9" ht="20.100000000000001" customHeight="1" x14ac:dyDescent="0.25">
      <c r="A20" s="18"/>
      <c r="B20" s="69" t="s">
        <v>91</v>
      </c>
      <c r="C20" s="12"/>
      <c r="D20" s="12">
        <v>30000</v>
      </c>
      <c r="E20" s="7"/>
      <c r="F20" s="53" t="s">
        <v>6</v>
      </c>
      <c r="G20" s="74" t="s">
        <v>142</v>
      </c>
      <c r="H20" s="60"/>
      <c r="I20" s="16"/>
    </row>
    <row r="21" spans="1:9" ht="20.100000000000001" customHeight="1" x14ac:dyDescent="0.25">
      <c r="A21" s="18"/>
      <c r="B21" s="69" t="s">
        <v>92</v>
      </c>
      <c r="C21" s="12"/>
      <c r="D21" s="12">
        <v>30000</v>
      </c>
      <c r="E21" s="7"/>
      <c r="F21" s="53" t="s">
        <v>6</v>
      </c>
      <c r="G21" s="74" t="s">
        <v>142</v>
      </c>
      <c r="H21" s="60"/>
      <c r="I21" s="16"/>
    </row>
    <row r="22" spans="1:9" ht="20.100000000000001" customHeight="1" x14ac:dyDescent="0.2">
      <c r="A22" s="18"/>
      <c r="B22" s="69" t="s">
        <v>93</v>
      </c>
      <c r="C22" s="52"/>
      <c r="D22" s="52"/>
      <c r="E22" s="51">
        <v>4985919</v>
      </c>
      <c r="F22" s="53" t="s">
        <v>94</v>
      </c>
      <c r="H22" s="59"/>
      <c r="I22" s="16"/>
    </row>
    <row r="23" spans="1:9" ht="20.100000000000001" customHeight="1" x14ac:dyDescent="0.2">
      <c r="A23" s="18"/>
      <c r="B23" s="69"/>
      <c r="C23" s="52"/>
      <c r="D23" s="52"/>
      <c r="E23" s="51"/>
      <c r="F23" s="53"/>
      <c r="G23" s="48"/>
      <c r="H23" s="60"/>
      <c r="I23" s="16"/>
    </row>
    <row r="24" spans="1:9" ht="20.100000000000001" customHeight="1" x14ac:dyDescent="0.25">
      <c r="A24" s="23" t="s">
        <v>53</v>
      </c>
      <c r="B24" s="68"/>
      <c r="C24" s="12"/>
      <c r="D24" s="12"/>
      <c r="E24" s="7"/>
      <c r="F24" s="16"/>
      <c r="G24" s="7"/>
      <c r="H24" s="60"/>
      <c r="I24" s="16"/>
    </row>
    <row r="25" spans="1:9" ht="20.100000000000001" customHeight="1" x14ac:dyDescent="0.25">
      <c r="A25" s="18"/>
      <c r="B25" s="50" t="s">
        <v>84</v>
      </c>
      <c r="C25" s="48"/>
      <c r="D25" s="52">
        <v>330000</v>
      </c>
      <c r="E25" s="51"/>
      <c r="F25" s="53" t="s">
        <v>6</v>
      </c>
      <c r="G25" s="74" t="s">
        <v>142</v>
      </c>
      <c r="H25" s="60"/>
      <c r="I25" s="16"/>
    </row>
    <row r="26" spans="1:9" ht="20.100000000000001" customHeight="1" x14ac:dyDescent="0.25">
      <c r="A26" s="18"/>
      <c r="B26" s="50" t="s">
        <v>84</v>
      </c>
      <c r="C26" s="48"/>
      <c r="D26" s="52">
        <v>905000</v>
      </c>
      <c r="E26" s="51"/>
      <c r="F26" s="53" t="s">
        <v>122</v>
      </c>
      <c r="G26" s="74" t="s">
        <v>142</v>
      </c>
      <c r="H26" s="60"/>
      <c r="I26" s="16"/>
    </row>
    <row r="27" spans="1:9" ht="20.100000000000001" customHeight="1" x14ac:dyDescent="0.25">
      <c r="A27" s="18"/>
      <c r="B27" s="50" t="s">
        <v>37</v>
      </c>
      <c r="C27" s="48"/>
      <c r="D27" s="65"/>
      <c r="E27" s="51">
        <v>110000</v>
      </c>
      <c r="F27" s="16" t="s">
        <v>10</v>
      </c>
      <c r="G27" s="74" t="s">
        <v>142</v>
      </c>
      <c r="H27" s="60"/>
      <c r="I27" s="16"/>
    </row>
    <row r="28" spans="1:9" ht="20.100000000000001" customHeight="1" x14ac:dyDescent="0.25">
      <c r="A28" s="18"/>
      <c r="B28" s="50" t="s">
        <v>50</v>
      </c>
      <c r="C28" s="48"/>
      <c r="D28" s="52"/>
      <c r="E28" s="51">
        <v>87536</v>
      </c>
      <c r="F28" s="53" t="s">
        <v>6</v>
      </c>
      <c r="G28" s="74" t="s">
        <v>142</v>
      </c>
      <c r="H28" s="60"/>
      <c r="I28" s="16"/>
    </row>
    <row r="29" spans="1:9" ht="20.100000000000001" customHeight="1" x14ac:dyDescent="0.25">
      <c r="A29" s="18"/>
      <c r="B29" s="50" t="s">
        <v>54</v>
      </c>
      <c r="C29" s="48"/>
      <c r="D29" s="52">
        <v>15000</v>
      </c>
      <c r="E29" s="51">
        <v>20000</v>
      </c>
      <c r="F29" s="53" t="s">
        <v>5</v>
      </c>
      <c r="G29" s="74" t="s">
        <v>142</v>
      </c>
      <c r="H29" s="60"/>
      <c r="I29" s="16"/>
    </row>
    <row r="30" spans="1:9" ht="20.100000000000001" customHeight="1" x14ac:dyDescent="0.25">
      <c r="A30" s="18"/>
      <c r="B30" s="50" t="s">
        <v>58</v>
      </c>
      <c r="C30" s="48"/>
      <c r="D30" s="52"/>
      <c r="E30" s="51">
        <v>58000</v>
      </c>
      <c r="F30" s="16" t="s">
        <v>10</v>
      </c>
      <c r="G30" s="74" t="s">
        <v>142</v>
      </c>
      <c r="H30" s="60"/>
      <c r="I30" s="16"/>
    </row>
    <row r="31" spans="1:9" ht="20.100000000000001" customHeight="1" x14ac:dyDescent="0.25">
      <c r="A31" s="18"/>
      <c r="B31" s="50" t="s">
        <v>102</v>
      </c>
      <c r="C31" s="48"/>
      <c r="D31" s="52">
        <v>100000</v>
      </c>
      <c r="E31" s="51"/>
      <c r="F31" s="16" t="s">
        <v>57</v>
      </c>
      <c r="G31" s="74" t="s">
        <v>142</v>
      </c>
      <c r="H31" s="60"/>
      <c r="I31" s="16"/>
    </row>
    <row r="32" spans="1:9" ht="20.100000000000001" customHeight="1" x14ac:dyDescent="0.25">
      <c r="A32" s="18"/>
      <c r="B32" s="50" t="s">
        <v>64</v>
      </c>
      <c r="C32" s="48"/>
      <c r="D32" s="52"/>
      <c r="E32" s="51">
        <v>12138</v>
      </c>
      <c r="F32" s="53" t="s">
        <v>5</v>
      </c>
      <c r="G32" s="74" t="s">
        <v>142</v>
      </c>
      <c r="H32" s="60"/>
      <c r="I32" s="16"/>
    </row>
    <row r="33" spans="1:9" ht="20.100000000000001" customHeight="1" x14ac:dyDescent="0.25">
      <c r="A33" s="18"/>
      <c r="B33" s="50" t="s">
        <v>65</v>
      </c>
      <c r="C33" s="48"/>
      <c r="D33" s="52"/>
      <c r="E33" s="51">
        <v>75000</v>
      </c>
      <c r="F33" s="16" t="s">
        <v>10</v>
      </c>
      <c r="G33" s="74" t="s">
        <v>142</v>
      </c>
      <c r="H33" s="60"/>
      <c r="I33" s="16"/>
    </row>
    <row r="34" spans="1:9" ht="20.100000000000001" customHeight="1" x14ac:dyDescent="0.25">
      <c r="A34" s="18"/>
      <c r="B34" s="50" t="s">
        <v>101</v>
      </c>
      <c r="C34" s="48"/>
      <c r="D34" s="52">
        <v>25000</v>
      </c>
      <c r="E34" s="51"/>
      <c r="F34" s="53" t="s">
        <v>6</v>
      </c>
      <c r="G34" s="74" t="s">
        <v>142</v>
      </c>
      <c r="H34" s="60"/>
      <c r="I34" s="16"/>
    </row>
    <row r="35" spans="1:9" ht="20.100000000000001" customHeight="1" x14ac:dyDescent="0.25">
      <c r="A35" s="18"/>
      <c r="B35" s="50" t="s">
        <v>105</v>
      </c>
      <c r="C35" s="48"/>
      <c r="D35" s="52">
        <v>230000</v>
      </c>
      <c r="E35" s="51"/>
      <c r="F35" s="53" t="s">
        <v>5</v>
      </c>
      <c r="G35" s="74" t="s">
        <v>142</v>
      </c>
      <c r="H35" s="60"/>
      <c r="I35" s="16"/>
    </row>
    <row r="36" spans="1:9" ht="20.100000000000001" customHeight="1" x14ac:dyDescent="0.25">
      <c r="A36" s="18"/>
      <c r="B36" s="50" t="s">
        <v>106</v>
      </c>
      <c r="C36" s="48"/>
      <c r="D36" s="52">
        <v>120000</v>
      </c>
      <c r="E36" s="51"/>
      <c r="F36" s="53" t="s">
        <v>6</v>
      </c>
      <c r="G36" s="74" t="s">
        <v>142</v>
      </c>
      <c r="H36" s="60"/>
      <c r="I36" s="16"/>
    </row>
    <row r="37" spans="1:9" ht="20.100000000000001" customHeight="1" x14ac:dyDescent="0.25">
      <c r="A37" s="18"/>
      <c r="B37" s="50" t="s">
        <v>119</v>
      </c>
      <c r="C37" s="48"/>
      <c r="D37" s="52">
        <v>30000</v>
      </c>
      <c r="E37" s="51"/>
      <c r="F37" s="53" t="s">
        <v>6</v>
      </c>
      <c r="G37" s="74" t="s">
        <v>142</v>
      </c>
      <c r="H37" s="60"/>
      <c r="I37" s="16"/>
    </row>
    <row r="38" spans="1:9" ht="20.100000000000001" customHeight="1" x14ac:dyDescent="0.25">
      <c r="A38" s="18"/>
      <c r="B38" s="50"/>
      <c r="C38" s="77"/>
      <c r="D38" s="75"/>
      <c r="E38" s="65"/>
      <c r="F38" s="16"/>
      <c r="G38" s="64"/>
      <c r="H38" s="60"/>
      <c r="I38" s="16"/>
    </row>
    <row r="39" spans="1:9" ht="20.100000000000001" customHeight="1" x14ac:dyDescent="0.25">
      <c r="A39" s="23" t="s">
        <v>9</v>
      </c>
      <c r="B39" s="54"/>
      <c r="C39" s="48"/>
      <c r="D39" s="65"/>
      <c r="E39" s="48"/>
      <c r="F39" s="16"/>
      <c r="G39" s="7"/>
      <c r="H39" s="60"/>
      <c r="I39" s="16"/>
    </row>
    <row r="40" spans="1:9" ht="20.100000000000001" customHeight="1" x14ac:dyDescent="0.25">
      <c r="A40" s="18"/>
      <c r="B40" s="50" t="s">
        <v>41</v>
      </c>
      <c r="C40" s="51">
        <v>25000</v>
      </c>
      <c r="D40" s="52">
        <v>75000</v>
      </c>
      <c r="E40" s="48"/>
      <c r="F40" s="16" t="s">
        <v>10</v>
      </c>
      <c r="G40" s="74" t="s">
        <v>142</v>
      </c>
      <c r="H40" s="60"/>
      <c r="I40" s="16"/>
    </row>
    <row r="41" spans="1:9" ht="20.100000000000001" customHeight="1" x14ac:dyDescent="0.25">
      <c r="A41" s="18"/>
      <c r="B41" s="50" t="s">
        <v>43</v>
      </c>
      <c r="C41" s="48"/>
      <c r="D41" s="52"/>
      <c r="E41" s="51">
        <v>200000</v>
      </c>
      <c r="F41" s="16" t="s">
        <v>10</v>
      </c>
      <c r="G41" s="74" t="s">
        <v>142</v>
      </c>
      <c r="H41" s="60"/>
      <c r="I41" s="16"/>
    </row>
    <row r="42" spans="1:9" ht="20.100000000000001" customHeight="1" x14ac:dyDescent="0.25">
      <c r="A42" s="18"/>
      <c r="B42" s="50" t="s">
        <v>48</v>
      </c>
      <c r="C42" s="48"/>
      <c r="D42" s="52">
        <v>65000</v>
      </c>
      <c r="E42" s="51"/>
      <c r="F42" s="16" t="s">
        <v>49</v>
      </c>
      <c r="G42" s="74" t="s">
        <v>142</v>
      </c>
      <c r="H42" s="60"/>
      <c r="I42" s="16"/>
    </row>
    <row r="43" spans="1:9" ht="20.100000000000001" customHeight="1" x14ac:dyDescent="0.25">
      <c r="A43" s="18"/>
      <c r="B43" s="93" t="s">
        <v>104</v>
      </c>
      <c r="C43" s="48"/>
      <c r="D43" s="52"/>
      <c r="E43" s="51"/>
      <c r="F43" s="16"/>
      <c r="G43" s="74"/>
      <c r="H43" s="67" t="s">
        <v>142</v>
      </c>
      <c r="I43" s="66" t="s">
        <v>123</v>
      </c>
    </row>
    <row r="44" spans="1:9" ht="20.100000000000001" customHeight="1" x14ac:dyDescent="0.25">
      <c r="A44" s="18"/>
      <c r="B44" s="50" t="s">
        <v>100</v>
      </c>
      <c r="C44" s="48"/>
      <c r="D44" s="52">
        <v>25000</v>
      </c>
      <c r="E44" s="51"/>
      <c r="F44" s="16" t="s">
        <v>10</v>
      </c>
      <c r="G44" s="74" t="s">
        <v>142</v>
      </c>
      <c r="H44" s="60"/>
      <c r="I44" s="16"/>
    </row>
    <row r="45" spans="1:9" ht="20.100000000000001" customHeight="1" x14ac:dyDescent="0.25">
      <c r="A45" s="18"/>
      <c r="B45" s="50" t="s">
        <v>73</v>
      </c>
      <c r="C45" s="48"/>
      <c r="D45" s="52"/>
      <c r="E45" s="51">
        <v>53378</v>
      </c>
      <c r="F45" s="16" t="s">
        <v>10</v>
      </c>
      <c r="G45" s="74" t="s">
        <v>142</v>
      </c>
      <c r="H45" s="60"/>
      <c r="I45" s="16"/>
    </row>
    <row r="46" spans="1:9" ht="20.100000000000001" customHeight="1" x14ac:dyDescent="0.25">
      <c r="A46" s="18"/>
      <c r="B46" s="93" t="s">
        <v>99</v>
      </c>
      <c r="C46" s="48"/>
      <c r="D46" s="52"/>
      <c r="E46" s="51"/>
      <c r="F46" s="16"/>
      <c r="G46" s="74"/>
      <c r="H46" s="67" t="s">
        <v>142</v>
      </c>
      <c r="I46" s="66" t="s">
        <v>114</v>
      </c>
    </row>
    <row r="47" spans="1:9" ht="20.100000000000001" customHeight="1" x14ac:dyDescent="0.25">
      <c r="A47" s="18"/>
      <c r="B47" s="93" t="s">
        <v>69</v>
      </c>
      <c r="C47" s="48"/>
      <c r="D47" s="52"/>
      <c r="E47" s="48"/>
      <c r="F47" s="16"/>
      <c r="G47" s="60"/>
      <c r="H47" s="67" t="s">
        <v>142</v>
      </c>
      <c r="I47" s="66" t="s">
        <v>113</v>
      </c>
    </row>
    <row r="48" spans="1:9" ht="20.100000000000001" customHeight="1" x14ac:dyDescent="0.25">
      <c r="A48" s="18"/>
      <c r="B48" s="93" t="s">
        <v>70</v>
      </c>
      <c r="C48" s="48"/>
      <c r="D48" s="52"/>
      <c r="E48" s="48"/>
      <c r="F48" s="16"/>
      <c r="G48" s="60"/>
      <c r="H48" s="67" t="s">
        <v>142</v>
      </c>
      <c r="I48" s="66" t="s">
        <v>120</v>
      </c>
    </row>
    <row r="49" spans="1:9" ht="20.100000000000001" customHeight="1" x14ac:dyDescent="0.25">
      <c r="A49" s="18"/>
      <c r="B49" s="93" t="s">
        <v>71</v>
      </c>
      <c r="C49" s="48"/>
      <c r="D49" s="52"/>
      <c r="E49" s="48"/>
      <c r="F49" s="16"/>
      <c r="G49" s="60"/>
      <c r="H49" s="67" t="s">
        <v>142</v>
      </c>
      <c r="I49" s="66" t="s">
        <v>112</v>
      </c>
    </row>
    <row r="50" spans="1:9" ht="20.100000000000001" customHeight="1" x14ac:dyDescent="0.25">
      <c r="A50" s="18"/>
      <c r="B50" s="50"/>
      <c r="C50" s="48"/>
      <c r="D50" s="75"/>
      <c r="E50" s="48"/>
      <c r="F50" s="16"/>
      <c r="G50" s="64"/>
      <c r="H50" s="60"/>
      <c r="I50" s="16"/>
    </row>
    <row r="51" spans="1:9" ht="20.100000000000001" customHeight="1" x14ac:dyDescent="0.25">
      <c r="A51" s="23" t="s">
        <v>11</v>
      </c>
      <c r="B51" s="54"/>
      <c r="C51" s="48"/>
      <c r="D51" s="65"/>
      <c r="E51" s="48"/>
      <c r="F51" s="16"/>
      <c r="G51" s="7"/>
      <c r="H51" s="60"/>
      <c r="I51" s="16"/>
    </row>
    <row r="52" spans="1:9" ht="20.100000000000001" customHeight="1" x14ac:dyDescent="0.25">
      <c r="A52" s="18"/>
      <c r="B52" s="50" t="s">
        <v>40</v>
      </c>
      <c r="C52" s="48"/>
      <c r="D52" s="52">
        <v>220000</v>
      </c>
      <c r="E52" s="51"/>
      <c r="F52" s="16" t="s">
        <v>10</v>
      </c>
      <c r="G52" s="74" t="s">
        <v>142</v>
      </c>
      <c r="H52" s="60"/>
      <c r="I52" s="66"/>
    </row>
    <row r="53" spans="1:9" ht="20.100000000000001" customHeight="1" x14ac:dyDescent="0.25">
      <c r="A53" s="18"/>
      <c r="B53" s="50" t="s">
        <v>72</v>
      </c>
      <c r="C53" s="48"/>
      <c r="D53" s="52"/>
      <c r="E53" s="51">
        <v>55623</v>
      </c>
      <c r="F53" s="16" t="s">
        <v>10</v>
      </c>
      <c r="G53" s="74" t="s">
        <v>142</v>
      </c>
      <c r="H53" s="60"/>
      <c r="I53" s="16"/>
    </row>
    <row r="54" spans="1:9" ht="20.100000000000001" customHeight="1" x14ac:dyDescent="0.25">
      <c r="A54" s="18"/>
      <c r="B54" s="50" t="s">
        <v>95</v>
      </c>
      <c r="C54" s="48"/>
      <c r="D54" s="52">
        <v>27000</v>
      </c>
      <c r="E54" s="51"/>
      <c r="F54" s="16" t="s">
        <v>10</v>
      </c>
      <c r="G54" s="74" t="s">
        <v>142</v>
      </c>
      <c r="H54" s="60"/>
      <c r="I54" s="16"/>
    </row>
    <row r="55" spans="1:9" ht="20.100000000000001" customHeight="1" x14ac:dyDescent="0.25">
      <c r="A55" s="18"/>
      <c r="B55" s="50" t="s">
        <v>139</v>
      </c>
      <c r="C55" s="48"/>
      <c r="D55" s="52">
        <v>30000</v>
      </c>
      <c r="E55" s="51"/>
      <c r="F55" s="16" t="s">
        <v>6</v>
      </c>
      <c r="G55" s="74" t="s">
        <v>142</v>
      </c>
      <c r="H55" s="60"/>
      <c r="I55" s="16"/>
    </row>
    <row r="56" spans="1:9" ht="20.100000000000001" customHeight="1" x14ac:dyDescent="0.25">
      <c r="A56" s="18"/>
      <c r="B56" s="50" t="s">
        <v>42</v>
      </c>
      <c r="C56" s="51">
        <v>10000</v>
      </c>
      <c r="D56" s="52"/>
      <c r="E56" s="48"/>
      <c r="F56" s="16" t="s">
        <v>10</v>
      </c>
      <c r="G56" s="74" t="s">
        <v>142</v>
      </c>
      <c r="H56" s="60"/>
      <c r="I56" s="16"/>
    </row>
    <row r="57" spans="1:9" ht="20.100000000000001" customHeight="1" x14ac:dyDescent="0.25">
      <c r="A57" s="18"/>
      <c r="B57" s="93" t="s">
        <v>74</v>
      </c>
      <c r="C57" s="51"/>
      <c r="D57" s="52"/>
      <c r="E57" s="48"/>
      <c r="F57" s="53"/>
      <c r="G57" s="74"/>
      <c r="H57" s="67" t="s">
        <v>142</v>
      </c>
      <c r="I57" s="66" t="s">
        <v>111</v>
      </c>
    </row>
    <row r="58" spans="1:9" ht="20.100000000000001" customHeight="1" x14ac:dyDescent="0.25">
      <c r="A58" s="98"/>
      <c r="B58" s="99" t="s">
        <v>75</v>
      </c>
      <c r="C58" s="100"/>
      <c r="D58" s="101">
        <v>10000</v>
      </c>
      <c r="E58" s="100">
        <v>58483</v>
      </c>
      <c r="F58" s="102" t="s">
        <v>6</v>
      </c>
      <c r="G58" s="103" t="s">
        <v>142</v>
      </c>
      <c r="H58" s="104"/>
      <c r="I58" s="105"/>
    </row>
    <row r="59" spans="1:9" ht="20.100000000000001" customHeight="1" x14ac:dyDescent="0.25">
      <c r="A59" s="18"/>
      <c r="B59" s="93" t="s">
        <v>98</v>
      </c>
      <c r="C59" s="51"/>
      <c r="D59" s="52"/>
      <c r="E59" s="51"/>
      <c r="F59" s="16"/>
      <c r="G59" s="90"/>
      <c r="H59" s="67" t="s">
        <v>142</v>
      </c>
      <c r="I59" s="66" t="s">
        <v>118</v>
      </c>
    </row>
    <row r="60" spans="1:9" ht="20.100000000000001" customHeight="1" x14ac:dyDescent="0.2">
      <c r="A60" s="18"/>
      <c r="B60" s="50" t="s">
        <v>97</v>
      </c>
      <c r="C60" s="48"/>
      <c r="D60" s="52"/>
      <c r="E60" s="48"/>
      <c r="F60" s="16" t="s">
        <v>115</v>
      </c>
      <c r="G60" s="7"/>
      <c r="H60" s="60"/>
      <c r="I60" s="16"/>
    </row>
    <row r="61" spans="1:9" ht="20.100000000000001" customHeight="1" x14ac:dyDescent="0.2">
      <c r="A61" s="18"/>
      <c r="B61" s="50" t="s">
        <v>97</v>
      </c>
      <c r="C61" s="48"/>
      <c r="D61" s="52"/>
      <c r="E61" s="48"/>
      <c r="F61" s="16" t="s">
        <v>6</v>
      </c>
      <c r="G61" s="7"/>
      <c r="H61" s="60"/>
      <c r="I61" s="16"/>
    </row>
    <row r="62" spans="1:9" ht="20.100000000000001" customHeight="1" x14ac:dyDescent="0.2">
      <c r="A62" s="18"/>
      <c r="B62" s="50"/>
      <c r="C62" s="48"/>
      <c r="D62" s="65"/>
      <c r="E62" s="48"/>
      <c r="F62" s="16"/>
      <c r="G62" s="7"/>
      <c r="H62" s="60"/>
      <c r="I62" s="16"/>
    </row>
    <row r="63" spans="1:9" ht="20.100000000000001" customHeight="1" x14ac:dyDescent="0.25">
      <c r="A63" s="23" t="s">
        <v>66</v>
      </c>
      <c r="B63" s="54"/>
      <c r="C63" s="48"/>
      <c r="D63" s="65"/>
      <c r="E63" s="48"/>
      <c r="F63" s="16"/>
      <c r="G63" s="7"/>
      <c r="H63" s="60"/>
      <c r="I63" s="16"/>
    </row>
    <row r="64" spans="1:9" ht="20.100000000000001" customHeight="1" x14ac:dyDescent="0.25">
      <c r="A64" s="18"/>
      <c r="B64" s="50" t="s">
        <v>7</v>
      </c>
      <c r="C64" s="51">
        <v>50000</v>
      </c>
      <c r="D64" s="65"/>
      <c r="E64" s="48"/>
      <c r="F64" s="16" t="s">
        <v>8</v>
      </c>
      <c r="G64" s="74" t="s">
        <v>142</v>
      </c>
      <c r="H64" s="60"/>
      <c r="I64" s="16"/>
    </row>
    <row r="65" spans="1:9" ht="20.100000000000001" customHeight="1" x14ac:dyDescent="0.25">
      <c r="A65" s="18"/>
      <c r="B65" s="50" t="s">
        <v>36</v>
      </c>
      <c r="C65" s="51">
        <v>50000</v>
      </c>
      <c r="D65" s="52"/>
      <c r="E65" s="51">
        <v>91070</v>
      </c>
      <c r="F65" s="16" t="s">
        <v>28</v>
      </c>
      <c r="G65" s="74" t="s">
        <v>142</v>
      </c>
      <c r="H65" s="60"/>
      <c r="I65" s="16"/>
    </row>
    <row r="66" spans="1:9" ht="20.100000000000001" customHeight="1" x14ac:dyDescent="0.25">
      <c r="A66" s="18"/>
      <c r="B66" s="50" t="s">
        <v>47</v>
      </c>
      <c r="C66" s="48"/>
      <c r="D66" s="52"/>
      <c r="E66" s="51">
        <v>137869</v>
      </c>
      <c r="F66" s="16" t="s">
        <v>10</v>
      </c>
      <c r="G66" s="74" t="s">
        <v>142</v>
      </c>
      <c r="H66" s="60"/>
      <c r="I66" s="16"/>
    </row>
    <row r="67" spans="1:9" ht="20.100000000000001" customHeight="1" x14ac:dyDescent="0.25">
      <c r="A67" s="18"/>
      <c r="B67" s="50" t="s">
        <v>46</v>
      </c>
      <c r="C67" s="48"/>
      <c r="D67" s="52">
        <v>500000</v>
      </c>
      <c r="E67" s="51">
        <v>138468</v>
      </c>
      <c r="F67" s="16" t="s">
        <v>10</v>
      </c>
      <c r="G67" s="74" t="s">
        <v>142</v>
      </c>
      <c r="H67" s="60"/>
      <c r="I67" s="16"/>
    </row>
    <row r="68" spans="1:9" ht="20.100000000000001" customHeight="1" x14ac:dyDescent="0.25">
      <c r="A68" s="18"/>
      <c r="B68" s="50" t="s">
        <v>63</v>
      </c>
      <c r="C68" s="48"/>
      <c r="D68" s="52"/>
      <c r="E68" s="51">
        <v>24000</v>
      </c>
      <c r="F68" s="16" t="s">
        <v>57</v>
      </c>
      <c r="G68" s="74" t="s">
        <v>142</v>
      </c>
      <c r="H68" s="60"/>
      <c r="I68" s="16"/>
    </row>
    <row r="69" spans="1:9" ht="20.100000000000001" customHeight="1" x14ac:dyDescent="0.25">
      <c r="A69" s="18"/>
      <c r="B69" s="50" t="s">
        <v>67</v>
      </c>
      <c r="C69" s="51">
        <v>50000</v>
      </c>
      <c r="D69" s="52"/>
      <c r="E69" s="51"/>
      <c r="F69" s="16" t="s">
        <v>57</v>
      </c>
      <c r="G69" s="74" t="s">
        <v>142</v>
      </c>
      <c r="H69" s="60"/>
      <c r="I69" s="16"/>
    </row>
    <row r="70" spans="1:9" ht="20.100000000000001" customHeight="1" x14ac:dyDescent="0.25">
      <c r="A70" s="18"/>
      <c r="B70" s="50" t="s">
        <v>68</v>
      </c>
      <c r="C70" s="51"/>
      <c r="D70" s="52"/>
      <c r="E70" s="51">
        <v>50000</v>
      </c>
      <c r="F70" s="16" t="s">
        <v>10</v>
      </c>
      <c r="G70" s="74" t="s">
        <v>142</v>
      </c>
      <c r="H70" s="60"/>
      <c r="I70" s="16"/>
    </row>
    <row r="71" spans="1:9" ht="20.100000000000001" customHeight="1" x14ac:dyDescent="0.25">
      <c r="A71" s="18"/>
      <c r="B71" s="50" t="s">
        <v>96</v>
      </c>
      <c r="C71" s="51"/>
      <c r="D71" s="52">
        <v>250000</v>
      </c>
      <c r="E71" s="48"/>
      <c r="F71" s="16" t="s">
        <v>57</v>
      </c>
      <c r="G71" s="74" t="s">
        <v>142</v>
      </c>
      <c r="H71" s="60"/>
      <c r="I71" s="16"/>
    </row>
    <row r="72" spans="1:9" ht="20.100000000000001" customHeight="1" x14ac:dyDescent="0.25">
      <c r="A72" s="18"/>
      <c r="B72" s="93" t="s">
        <v>103</v>
      </c>
      <c r="C72" s="51"/>
      <c r="D72" s="52"/>
      <c r="E72" s="48"/>
      <c r="F72" s="16"/>
      <c r="G72" s="90"/>
      <c r="H72" s="67" t="s">
        <v>142</v>
      </c>
      <c r="I72" s="66" t="s">
        <v>121</v>
      </c>
    </row>
    <row r="73" spans="1:9" ht="20.100000000000001" customHeight="1" x14ac:dyDescent="0.2">
      <c r="A73" s="18"/>
      <c r="B73" s="50"/>
      <c r="C73" s="48"/>
      <c r="D73" s="65"/>
      <c r="E73" s="48"/>
      <c r="F73" s="16"/>
      <c r="G73" s="7"/>
      <c r="H73" s="60"/>
      <c r="I73" s="16"/>
    </row>
    <row r="74" spans="1:9" ht="20.100000000000001" customHeight="1" x14ac:dyDescent="0.25">
      <c r="A74" s="23" t="s">
        <v>44</v>
      </c>
      <c r="B74" s="54"/>
      <c r="C74" s="48"/>
      <c r="D74" s="65"/>
      <c r="E74" s="48"/>
      <c r="F74" s="16"/>
      <c r="G74" s="74"/>
      <c r="H74" s="60"/>
      <c r="I74" s="16"/>
    </row>
    <row r="75" spans="1:9" ht="20.100000000000001" customHeight="1" x14ac:dyDescent="0.25">
      <c r="A75" s="18"/>
      <c r="B75" s="50" t="s">
        <v>56</v>
      </c>
      <c r="C75" s="77"/>
      <c r="D75" s="52"/>
      <c r="E75" s="51">
        <v>200000</v>
      </c>
      <c r="F75" s="16" t="s">
        <v>6</v>
      </c>
      <c r="G75" s="74" t="s">
        <v>142</v>
      </c>
      <c r="H75" s="60"/>
      <c r="I75" s="16"/>
    </row>
    <row r="76" spans="1:9" ht="20.100000000000001" customHeight="1" x14ac:dyDescent="0.25">
      <c r="A76" s="18"/>
      <c r="B76" s="50" t="s">
        <v>45</v>
      </c>
      <c r="C76" s="48"/>
      <c r="D76" s="52"/>
      <c r="E76" s="51">
        <v>189009</v>
      </c>
      <c r="F76" s="16" t="s">
        <v>10</v>
      </c>
      <c r="G76" s="74" t="s">
        <v>142</v>
      </c>
      <c r="H76" s="60"/>
      <c r="I76" s="16"/>
    </row>
    <row r="77" spans="1:9" ht="20.100000000000001" customHeight="1" x14ac:dyDescent="0.25">
      <c r="A77" s="18"/>
      <c r="B77" s="50"/>
      <c r="C77" s="7"/>
      <c r="D77" s="12"/>
      <c r="E77" s="7"/>
      <c r="F77" s="16"/>
      <c r="G77" s="64"/>
      <c r="H77" s="60"/>
      <c r="I77" s="16"/>
    </row>
    <row r="78" spans="1:9" ht="20.100000000000001" customHeight="1" x14ac:dyDescent="0.25">
      <c r="A78" s="23" t="s">
        <v>12</v>
      </c>
      <c r="B78" s="54"/>
      <c r="C78" s="7"/>
      <c r="D78" s="12"/>
      <c r="E78" s="7"/>
      <c r="F78" s="16"/>
      <c r="G78" s="7"/>
      <c r="H78" s="60"/>
      <c r="I78" s="16"/>
    </row>
    <row r="79" spans="1:9" ht="20.100000000000001" customHeight="1" x14ac:dyDescent="0.25">
      <c r="A79" s="18"/>
      <c r="B79" s="50" t="s">
        <v>39</v>
      </c>
      <c r="C79" s="7"/>
      <c r="D79" s="65"/>
      <c r="E79" s="52">
        <v>40000</v>
      </c>
      <c r="F79" s="16" t="s">
        <v>6</v>
      </c>
      <c r="G79" s="74" t="s">
        <v>142</v>
      </c>
      <c r="H79" s="60"/>
      <c r="I79" s="16"/>
    </row>
    <row r="80" spans="1:9" ht="20.100000000000001" customHeight="1" x14ac:dyDescent="0.25">
      <c r="A80" s="18"/>
      <c r="B80" s="10" t="s">
        <v>80</v>
      </c>
      <c r="C80" s="51"/>
      <c r="D80" s="52">
        <v>60000</v>
      </c>
      <c r="E80" s="51"/>
      <c r="F80" s="16" t="s">
        <v>6</v>
      </c>
      <c r="G80" s="74"/>
      <c r="H80" s="60"/>
      <c r="I80" s="16" t="s">
        <v>143</v>
      </c>
    </row>
    <row r="81" spans="1:9" ht="20.100000000000001" customHeight="1" x14ac:dyDescent="0.25">
      <c r="A81" s="18"/>
      <c r="B81" s="10" t="s">
        <v>107</v>
      </c>
      <c r="C81" s="51"/>
      <c r="D81" s="52">
        <v>30000</v>
      </c>
      <c r="E81" s="51"/>
      <c r="F81" s="16" t="s">
        <v>49</v>
      </c>
      <c r="G81" s="74" t="s">
        <v>142</v>
      </c>
      <c r="H81" s="60"/>
      <c r="I81" s="16"/>
    </row>
    <row r="82" spans="1:9" ht="20.100000000000001" customHeight="1" x14ac:dyDescent="0.25">
      <c r="A82" s="18"/>
      <c r="B82" s="10" t="s">
        <v>108</v>
      </c>
      <c r="C82" s="51"/>
      <c r="D82" s="52">
        <v>75000</v>
      </c>
      <c r="E82" s="51"/>
      <c r="F82" s="16" t="s">
        <v>10</v>
      </c>
      <c r="G82" s="74" t="s">
        <v>142</v>
      </c>
      <c r="H82" s="60"/>
      <c r="I82" s="16"/>
    </row>
    <row r="83" spans="1:9" ht="20.100000000000001" customHeight="1" x14ac:dyDescent="0.25">
      <c r="A83" s="18"/>
      <c r="B83" s="10" t="s">
        <v>137</v>
      </c>
      <c r="C83" s="51"/>
      <c r="D83" s="52">
        <v>20000</v>
      </c>
      <c r="E83" s="51"/>
      <c r="F83" s="16" t="s">
        <v>5</v>
      </c>
      <c r="G83" s="74" t="s">
        <v>142</v>
      </c>
      <c r="H83" s="60"/>
      <c r="I83" s="16"/>
    </row>
    <row r="84" spans="1:9" ht="20.100000000000001" customHeight="1" x14ac:dyDescent="0.25">
      <c r="A84" s="18"/>
      <c r="B84" s="10" t="s">
        <v>138</v>
      </c>
      <c r="C84" s="51"/>
      <c r="D84" s="52">
        <v>22000</v>
      </c>
      <c r="E84" s="51"/>
      <c r="F84" s="16" t="s">
        <v>5</v>
      </c>
      <c r="G84" s="74" t="s">
        <v>142</v>
      </c>
      <c r="H84" s="60"/>
      <c r="I84" s="16"/>
    </row>
    <row r="85" spans="1:9" ht="20.100000000000001" customHeight="1" x14ac:dyDescent="0.25">
      <c r="A85" s="18"/>
      <c r="B85" s="10" t="s">
        <v>109</v>
      </c>
      <c r="C85" s="51"/>
      <c r="D85" s="52">
        <v>14000</v>
      </c>
      <c r="E85" s="51"/>
      <c r="F85" s="16" t="s">
        <v>6</v>
      </c>
      <c r="G85" s="74" t="s">
        <v>142</v>
      </c>
      <c r="H85" s="60"/>
      <c r="I85" s="16"/>
    </row>
    <row r="86" spans="1:9" ht="20.100000000000001" customHeight="1" x14ac:dyDescent="0.25">
      <c r="A86" s="18"/>
      <c r="B86" s="10" t="s">
        <v>127</v>
      </c>
      <c r="C86" s="51"/>
      <c r="D86" s="52">
        <v>25000</v>
      </c>
      <c r="E86" s="51"/>
      <c r="F86" s="16" t="s">
        <v>6</v>
      </c>
      <c r="G86" s="74" t="s">
        <v>142</v>
      </c>
      <c r="H86" s="60"/>
      <c r="I86" s="16"/>
    </row>
    <row r="87" spans="1:9" ht="20.100000000000001" customHeight="1" x14ac:dyDescent="0.25">
      <c r="A87" s="18"/>
      <c r="B87" s="10"/>
      <c r="C87" s="7"/>
      <c r="D87" s="75"/>
      <c r="E87" s="77"/>
      <c r="F87" s="16"/>
      <c r="G87" s="7"/>
      <c r="H87" s="60"/>
      <c r="I87" s="16"/>
    </row>
    <row r="88" spans="1:9" ht="20.100000000000001" customHeight="1" x14ac:dyDescent="0.25">
      <c r="A88" s="23" t="s">
        <v>13</v>
      </c>
      <c r="B88" s="25"/>
      <c r="C88" s="7"/>
      <c r="D88" s="75"/>
      <c r="E88" s="77"/>
      <c r="F88" s="16"/>
      <c r="G88" s="7"/>
      <c r="H88" s="60"/>
      <c r="I88" s="16"/>
    </row>
    <row r="89" spans="1:9" ht="20.100000000000001" customHeight="1" x14ac:dyDescent="0.25">
      <c r="A89" s="18"/>
      <c r="B89" s="50" t="s">
        <v>32</v>
      </c>
      <c r="C89" s="52"/>
      <c r="D89" s="65"/>
      <c r="E89" s="52">
        <v>92390</v>
      </c>
      <c r="F89" s="53" t="s">
        <v>6</v>
      </c>
      <c r="G89" s="74" t="s">
        <v>142</v>
      </c>
      <c r="H89" s="64"/>
      <c r="I89" s="53"/>
    </row>
    <row r="90" spans="1:9" ht="20.100000000000001" customHeight="1" x14ac:dyDescent="0.25">
      <c r="A90" s="18"/>
      <c r="B90" s="10" t="s">
        <v>76</v>
      </c>
      <c r="C90" s="12"/>
      <c r="D90" s="52">
        <v>250000</v>
      </c>
      <c r="E90" s="52"/>
      <c r="F90" s="53" t="s">
        <v>6</v>
      </c>
      <c r="G90" s="74" t="s">
        <v>142</v>
      </c>
      <c r="H90" s="74"/>
      <c r="I90" s="16"/>
    </row>
    <row r="91" spans="1:9" ht="20.100000000000001" customHeight="1" x14ac:dyDescent="0.25">
      <c r="A91" s="18"/>
      <c r="B91" s="10" t="s">
        <v>77</v>
      </c>
      <c r="C91" s="76"/>
      <c r="D91" s="52"/>
      <c r="E91" s="52">
        <v>58578</v>
      </c>
      <c r="F91" s="53" t="s">
        <v>6</v>
      </c>
      <c r="G91" s="74" t="s">
        <v>142</v>
      </c>
      <c r="H91" s="74"/>
      <c r="I91" s="16"/>
    </row>
    <row r="92" spans="1:9" ht="20.100000000000001" customHeight="1" x14ac:dyDescent="0.25">
      <c r="A92" s="18"/>
      <c r="B92" s="10" t="s">
        <v>79</v>
      </c>
      <c r="C92" s="76"/>
      <c r="D92" s="52"/>
      <c r="E92" s="52">
        <v>28335</v>
      </c>
      <c r="F92" s="53" t="s">
        <v>6</v>
      </c>
      <c r="G92" s="74" t="s">
        <v>142</v>
      </c>
      <c r="H92" s="74"/>
      <c r="I92" s="16"/>
    </row>
    <row r="93" spans="1:9" ht="20.100000000000001" customHeight="1" x14ac:dyDescent="0.25">
      <c r="A93" s="83"/>
      <c r="B93" s="10" t="s">
        <v>107</v>
      </c>
      <c r="C93" s="94"/>
      <c r="D93" s="52">
        <v>50000</v>
      </c>
      <c r="E93" s="45"/>
      <c r="F93" s="16" t="s">
        <v>49</v>
      </c>
      <c r="G93" s="74" t="s">
        <v>142</v>
      </c>
      <c r="H93" s="74"/>
      <c r="I93" s="16"/>
    </row>
    <row r="94" spans="1:9" ht="20.100000000000001" customHeight="1" x14ac:dyDescent="0.25">
      <c r="A94" s="83"/>
      <c r="B94" s="10" t="s">
        <v>126</v>
      </c>
      <c r="C94" s="45"/>
      <c r="D94" s="52"/>
      <c r="E94" s="45"/>
      <c r="F94" s="16"/>
      <c r="G94" s="74"/>
      <c r="H94" s="67" t="s">
        <v>142</v>
      </c>
      <c r="I94" s="66" t="s">
        <v>134</v>
      </c>
    </row>
    <row r="95" spans="1:9" ht="20.100000000000001" customHeight="1" x14ac:dyDescent="0.25">
      <c r="A95" s="83"/>
      <c r="D95" s="89"/>
      <c r="E95" s="76"/>
      <c r="F95" s="16"/>
      <c r="G95" s="64"/>
      <c r="H95" s="60"/>
      <c r="I95" s="16"/>
    </row>
    <row r="96" spans="1:9" ht="20.100000000000001" customHeight="1" x14ac:dyDescent="0.25">
      <c r="A96" s="23" t="s">
        <v>14</v>
      </c>
      <c r="B96" s="25"/>
      <c r="C96" s="7"/>
      <c r="D96" s="62"/>
      <c r="E96" s="61"/>
      <c r="F96" s="16"/>
      <c r="G96" s="7"/>
      <c r="H96" s="60"/>
      <c r="I96" s="16"/>
    </row>
    <row r="97" spans="1:9" ht="20.100000000000001" customHeight="1" x14ac:dyDescent="0.25">
      <c r="A97" s="18"/>
      <c r="B97" s="10" t="s">
        <v>35</v>
      </c>
      <c r="C97" s="7">
        <v>5000</v>
      </c>
      <c r="D97" s="62"/>
      <c r="E97" s="61"/>
      <c r="F97" s="16" t="s">
        <v>5</v>
      </c>
      <c r="G97" s="74" t="s">
        <v>142</v>
      </c>
      <c r="H97" s="60"/>
      <c r="I97" s="16"/>
    </row>
    <row r="98" spans="1:9" ht="20.100000000000001" customHeight="1" x14ac:dyDescent="0.25">
      <c r="A98" s="18"/>
      <c r="B98" s="10" t="s">
        <v>78</v>
      </c>
      <c r="C98" s="12"/>
      <c r="D98" s="52"/>
      <c r="E98" s="52"/>
      <c r="F98" s="53"/>
      <c r="G98" s="74"/>
      <c r="H98" s="67" t="s">
        <v>142</v>
      </c>
      <c r="I98" s="66" t="s">
        <v>135</v>
      </c>
    </row>
    <row r="99" spans="1:9" ht="19.5" customHeight="1" x14ac:dyDescent="0.25">
      <c r="A99" s="98"/>
      <c r="B99" s="99" t="s">
        <v>110</v>
      </c>
      <c r="C99" s="100"/>
      <c r="D99" s="101">
        <v>80000</v>
      </c>
      <c r="E99" s="100">
        <v>133327</v>
      </c>
      <c r="F99" s="102" t="s">
        <v>6</v>
      </c>
      <c r="G99" s="103" t="s">
        <v>142</v>
      </c>
      <c r="H99" s="103"/>
      <c r="I99" s="102"/>
    </row>
    <row r="100" spans="1:9" ht="19.5" customHeight="1" x14ac:dyDescent="0.25">
      <c r="A100" s="18"/>
      <c r="B100" s="50" t="s">
        <v>129</v>
      </c>
      <c r="C100" s="51"/>
      <c r="D100" s="52"/>
      <c r="E100" s="51"/>
      <c r="F100" s="53"/>
      <c r="G100" s="74"/>
      <c r="H100" s="67" t="s">
        <v>142</v>
      </c>
      <c r="I100" s="66" t="s">
        <v>133</v>
      </c>
    </row>
    <row r="101" spans="1:9" ht="19.5" customHeight="1" x14ac:dyDescent="0.25">
      <c r="A101" s="18"/>
      <c r="B101" s="50" t="s">
        <v>130</v>
      </c>
      <c r="C101" s="51"/>
      <c r="D101" s="52">
        <v>50000</v>
      </c>
      <c r="E101" s="51"/>
      <c r="F101" s="53" t="s">
        <v>6</v>
      </c>
      <c r="G101" s="74" t="s">
        <v>142</v>
      </c>
      <c r="H101" s="74"/>
      <c r="I101" s="53"/>
    </row>
    <row r="102" spans="1:9" ht="19.5" customHeight="1" x14ac:dyDescent="0.25">
      <c r="A102" s="18"/>
      <c r="B102" s="50" t="s">
        <v>51</v>
      </c>
      <c r="C102" s="48"/>
      <c r="D102" s="65"/>
      <c r="E102" s="51">
        <v>65000</v>
      </c>
      <c r="F102" s="16" t="s">
        <v>5</v>
      </c>
      <c r="G102" s="74" t="s">
        <v>142</v>
      </c>
      <c r="H102" s="67"/>
      <c r="I102" s="66"/>
    </row>
    <row r="103" spans="1:9" ht="19.5" customHeight="1" x14ac:dyDescent="0.25">
      <c r="A103" s="18"/>
      <c r="B103" s="10" t="s">
        <v>81</v>
      </c>
      <c r="C103" s="51"/>
      <c r="D103" s="52"/>
      <c r="E103" s="51"/>
      <c r="F103" s="53"/>
      <c r="G103" s="74"/>
      <c r="H103" s="67" t="s">
        <v>142</v>
      </c>
      <c r="I103" s="66" t="s">
        <v>136</v>
      </c>
    </row>
    <row r="104" spans="1:9" ht="19.5" customHeight="1" x14ac:dyDescent="0.25">
      <c r="A104" s="18"/>
      <c r="B104" s="10" t="s">
        <v>52</v>
      </c>
      <c r="C104" s="51"/>
      <c r="D104" s="52"/>
      <c r="E104" s="51">
        <v>45000</v>
      </c>
      <c r="F104" s="16" t="s">
        <v>5</v>
      </c>
      <c r="G104" s="74" t="s">
        <v>142</v>
      </c>
      <c r="H104" s="64"/>
      <c r="I104" s="16"/>
    </row>
    <row r="105" spans="1:9" ht="19.5" customHeight="1" x14ac:dyDescent="0.25">
      <c r="A105" s="83"/>
      <c r="B105" s="10" t="s">
        <v>124</v>
      </c>
      <c r="C105" s="51"/>
      <c r="D105" s="52">
        <v>12000</v>
      </c>
      <c r="E105" s="51"/>
      <c r="F105" s="16" t="s">
        <v>5</v>
      </c>
      <c r="G105" s="74" t="s">
        <v>142</v>
      </c>
      <c r="H105" s="64"/>
      <c r="I105" s="16"/>
    </row>
    <row r="106" spans="1:9" ht="19.5" customHeight="1" x14ac:dyDescent="0.25">
      <c r="A106" s="83"/>
      <c r="B106" s="10" t="s">
        <v>125</v>
      </c>
      <c r="C106" s="51"/>
      <c r="D106" s="52">
        <v>55000</v>
      </c>
      <c r="E106" s="51"/>
      <c r="F106" s="16" t="s">
        <v>5</v>
      </c>
      <c r="G106" s="74" t="s">
        <v>142</v>
      </c>
      <c r="H106" s="64"/>
      <c r="I106" s="16"/>
    </row>
    <row r="107" spans="1:9" ht="20.100000000000001" customHeight="1" x14ac:dyDescent="0.25">
      <c r="A107" s="83"/>
      <c r="B107" s="10" t="s">
        <v>128</v>
      </c>
      <c r="C107" s="51"/>
      <c r="D107" s="52"/>
      <c r="E107" s="51"/>
      <c r="F107" s="53"/>
      <c r="G107" s="74"/>
      <c r="H107" s="67" t="s">
        <v>142</v>
      </c>
      <c r="I107" s="66" t="s">
        <v>132</v>
      </c>
    </row>
    <row r="108" spans="1:9" ht="20.100000000000001" customHeight="1" x14ac:dyDescent="0.2">
      <c r="D108" s="27"/>
      <c r="I108" s="30"/>
    </row>
    <row r="109" spans="1:9" ht="20.100000000000001" customHeight="1" x14ac:dyDescent="0.25">
      <c r="B109" s="84" t="s">
        <v>140</v>
      </c>
      <c r="C109" s="26">
        <f>SUM(C5:C107)</f>
        <v>190000</v>
      </c>
      <c r="D109" s="26">
        <f>SUM(D5:D107)</f>
        <v>4672900</v>
      </c>
      <c r="E109" s="26">
        <f>SUM(E5:E107)</f>
        <v>7009123</v>
      </c>
      <c r="F109" s="70"/>
      <c r="G109" s="71"/>
      <c r="H109" s="72"/>
      <c r="I109" s="31"/>
    </row>
    <row r="110" spans="1:9" ht="20.100000000000001" customHeight="1" thickBot="1" x14ac:dyDescent="0.3">
      <c r="C110" s="5"/>
      <c r="D110" s="5"/>
      <c r="F110" s="49"/>
      <c r="G110" s="31"/>
      <c r="H110" s="73"/>
    </row>
    <row r="111" spans="1:9" ht="19.5" customHeight="1" x14ac:dyDescent="0.25">
      <c r="B111" s="41" t="s">
        <v>24</v>
      </c>
      <c r="C111" s="36" t="s">
        <v>0</v>
      </c>
      <c r="D111" s="38" t="s">
        <v>1</v>
      </c>
      <c r="E111" s="37" t="s">
        <v>15</v>
      </c>
      <c r="F111" s="58" t="s">
        <v>31</v>
      </c>
      <c r="G111" s="58" t="s">
        <v>131</v>
      </c>
    </row>
    <row r="112" spans="1:9" ht="19.5" customHeight="1" x14ac:dyDescent="0.3">
      <c r="B112" s="42" t="s">
        <v>25</v>
      </c>
      <c r="C112" s="12">
        <v>0</v>
      </c>
      <c r="D112" s="12">
        <v>0</v>
      </c>
      <c r="E112" s="56">
        <v>0</v>
      </c>
      <c r="F112" s="57">
        <f t="shared" ref="F112:F122" si="0">SUM(C112:E112)</f>
        <v>0</v>
      </c>
      <c r="G112" s="106"/>
    </row>
    <row r="113" spans="2:8" ht="19.5" customHeight="1" x14ac:dyDescent="0.3">
      <c r="B113" s="43" t="s">
        <v>29</v>
      </c>
      <c r="C113" s="12">
        <f>SUM(C65)</f>
        <v>50000</v>
      </c>
      <c r="D113" s="12">
        <f>SUM(D65)</f>
        <v>0</v>
      </c>
      <c r="E113" s="56">
        <f>SUM(E65)</f>
        <v>91070</v>
      </c>
      <c r="F113" s="57">
        <f t="shared" si="0"/>
        <v>141070</v>
      </c>
      <c r="G113" s="106"/>
    </row>
    <row r="114" spans="2:8" ht="19.5" customHeight="1" x14ac:dyDescent="0.3">
      <c r="B114" s="43" t="s">
        <v>116</v>
      </c>
      <c r="C114" s="12">
        <f>+C60</f>
        <v>0</v>
      </c>
      <c r="D114" s="12">
        <f>+D60</f>
        <v>0</v>
      </c>
      <c r="E114" s="12">
        <f>+E60</f>
        <v>0</v>
      </c>
      <c r="F114" s="57">
        <f t="shared" si="0"/>
        <v>0</v>
      </c>
      <c r="G114" s="106"/>
    </row>
    <row r="115" spans="2:8" ht="19.5" customHeight="1" x14ac:dyDescent="0.3">
      <c r="B115" s="43" t="s">
        <v>10</v>
      </c>
      <c r="C115" s="34">
        <f>+C40+C56</f>
        <v>35000</v>
      </c>
      <c r="D115" s="39">
        <f>+D40+D44+D52+D54+D67+D82</f>
        <v>922000</v>
      </c>
      <c r="E115" s="35">
        <f>+E27+E30+E33+E41+E45+E53+E66+E67+E70+E76</f>
        <v>1067347</v>
      </c>
      <c r="F115" s="57">
        <f t="shared" si="0"/>
        <v>2024347</v>
      </c>
      <c r="G115" s="107"/>
      <c r="H115" s="92"/>
    </row>
    <row r="116" spans="2:8" ht="19.5" customHeight="1" x14ac:dyDescent="0.3">
      <c r="B116" s="43" t="s">
        <v>8</v>
      </c>
      <c r="C116" s="34">
        <f>SUM(C64)</f>
        <v>50000</v>
      </c>
      <c r="D116" s="39">
        <v>0</v>
      </c>
      <c r="E116" s="35">
        <f>SUM(E64)</f>
        <v>0</v>
      </c>
      <c r="F116" s="57">
        <f t="shared" si="0"/>
        <v>50000</v>
      </c>
      <c r="G116" s="107"/>
    </row>
    <row r="117" spans="2:8" ht="19.5" customHeight="1" x14ac:dyDescent="0.3">
      <c r="B117" s="43" t="s">
        <v>55</v>
      </c>
      <c r="C117" s="12">
        <f>+C69</f>
        <v>50000</v>
      </c>
      <c r="D117" s="12">
        <f>+D31+D71</f>
        <v>350000</v>
      </c>
      <c r="E117" s="55">
        <f>+E68</f>
        <v>24000</v>
      </c>
      <c r="F117" s="57">
        <f>SUM(C117:E117)</f>
        <v>424000</v>
      </c>
      <c r="G117" s="107"/>
      <c r="H117" s="92"/>
    </row>
    <row r="118" spans="2:8" ht="19.5" customHeight="1" x14ac:dyDescent="0.3">
      <c r="B118" s="43" t="s">
        <v>30</v>
      </c>
      <c r="C118" s="12">
        <f>+C42+C43+C81+C93</f>
        <v>0</v>
      </c>
      <c r="D118" s="12">
        <f>+D42+D43+D81+D93</f>
        <v>145000</v>
      </c>
      <c r="E118" s="56">
        <f>+E42+E43+E81+E93</f>
        <v>0</v>
      </c>
      <c r="F118" s="57">
        <f t="shared" si="0"/>
        <v>145000</v>
      </c>
      <c r="G118" s="107"/>
    </row>
    <row r="119" spans="2:8" ht="19.5" customHeight="1" x14ac:dyDescent="0.3">
      <c r="B119" s="43" t="s">
        <v>26</v>
      </c>
      <c r="C119" s="34">
        <f>+C13+C97</f>
        <v>5000</v>
      </c>
      <c r="D119" s="12">
        <f>+D8+D9+D10+D11+D12+D13+D18+D29+D35+D83+D84+D105+D106</f>
        <v>1156900</v>
      </c>
      <c r="E119" s="56">
        <f>+E29+E32+E102+E104</f>
        <v>142138</v>
      </c>
      <c r="F119" s="57">
        <f t="shared" si="0"/>
        <v>1304038</v>
      </c>
      <c r="G119" s="107"/>
      <c r="H119" s="92"/>
    </row>
    <row r="120" spans="2:8" ht="19.5" customHeight="1" x14ac:dyDescent="0.2">
      <c r="B120" s="43" t="s">
        <v>27</v>
      </c>
      <c r="C120" s="34">
        <v>0</v>
      </c>
      <c r="D120" s="39">
        <f>+D14+D17+D19+D20+D21+D25+D34+D36+D55+D58+D72+D80+D85+D90+D61+D37+D99+D98+D86+D94+D100+D101+D107</f>
        <v>1194000</v>
      </c>
      <c r="E120" s="56">
        <f>+E5+E28+E58+E75+E79+E89+E91+E92+E99+E103</f>
        <v>698649</v>
      </c>
      <c r="F120" s="57">
        <f t="shared" si="0"/>
        <v>1892649</v>
      </c>
      <c r="G120" s="108"/>
      <c r="H120" s="92"/>
    </row>
    <row r="121" spans="2:8" ht="19.5" customHeight="1" x14ac:dyDescent="0.3">
      <c r="B121" s="43" t="s">
        <v>117</v>
      </c>
      <c r="C121" s="34">
        <f>+C22</f>
        <v>0</v>
      </c>
      <c r="D121" s="12">
        <f>+D22</f>
        <v>0</v>
      </c>
      <c r="E121" s="97">
        <f>+E22</f>
        <v>4985919</v>
      </c>
      <c r="F121" s="57">
        <f t="shared" si="0"/>
        <v>4985919</v>
      </c>
      <c r="G121" s="106"/>
      <c r="H121" s="92"/>
    </row>
    <row r="122" spans="2:8" ht="19.5" customHeight="1" x14ac:dyDescent="0.3">
      <c r="B122" s="42" t="s">
        <v>122</v>
      </c>
      <c r="C122" s="12">
        <f>+C26</f>
        <v>0</v>
      </c>
      <c r="D122" s="12">
        <f>+D26</f>
        <v>905000</v>
      </c>
      <c r="E122" s="56">
        <f>+E26</f>
        <v>0</v>
      </c>
      <c r="F122" s="95">
        <f t="shared" si="0"/>
        <v>905000</v>
      </c>
      <c r="G122" s="106"/>
    </row>
    <row r="123" spans="2:8" ht="19.5" customHeight="1" thickBot="1" x14ac:dyDescent="0.3">
      <c r="B123" s="44" t="s">
        <v>141</v>
      </c>
      <c r="C123" s="32">
        <f>SUM(C112:C122)</f>
        <v>190000</v>
      </c>
      <c r="D123" s="40">
        <f>SUM(D112:D122)</f>
        <v>4672900</v>
      </c>
      <c r="E123" s="33">
        <f>SUM(E112:E122)</f>
        <v>7009123</v>
      </c>
      <c r="F123" s="96"/>
    </row>
    <row r="124" spans="2:8" x14ac:dyDescent="0.2">
      <c r="C124" s="5"/>
      <c r="D124" s="5"/>
    </row>
    <row r="125" spans="2:8" x14ac:dyDescent="0.2">
      <c r="C125" s="5"/>
      <c r="D125" s="5"/>
      <c r="E125" s="46"/>
    </row>
    <row r="126" spans="2:8" x14ac:dyDescent="0.2">
      <c r="C126" s="5"/>
      <c r="D126" s="5"/>
    </row>
    <row r="127" spans="2:8" x14ac:dyDescent="0.2">
      <c r="C127" s="5"/>
      <c r="D127" s="5"/>
    </row>
    <row r="128" spans="2:8" x14ac:dyDescent="0.2">
      <c r="C128" s="5"/>
      <c r="D128" s="5"/>
    </row>
    <row r="129" spans="1:9" x14ac:dyDescent="0.2">
      <c r="C129" s="5"/>
      <c r="D129" s="5"/>
    </row>
    <row r="130" spans="1:9" x14ac:dyDescent="0.2">
      <c r="C130" s="5"/>
      <c r="D130" s="5"/>
    </row>
    <row r="131" spans="1:9" s="2" customFormat="1" x14ac:dyDescent="0.2">
      <c r="A131" s="1"/>
      <c r="B131" s="1"/>
      <c r="C131" s="5"/>
      <c r="D131" s="5"/>
      <c r="F131" s="1"/>
      <c r="G131" s="1"/>
      <c r="H131" s="6"/>
      <c r="I131" s="1"/>
    </row>
    <row r="132" spans="1:9" s="2" customFormat="1" x14ac:dyDescent="0.2">
      <c r="A132" s="1"/>
      <c r="B132" s="1"/>
      <c r="C132" s="5"/>
      <c r="D132" s="5"/>
      <c r="F132" s="1"/>
      <c r="G132" s="1"/>
      <c r="H132" s="6"/>
      <c r="I132" s="1"/>
    </row>
    <row r="133" spans="1:9" s="2" customFormat="1" x14ac:dyDescent="0.2">
      <c r="A133" s="1"/>
      <c r="B133" s="1"/>
      <c r="C133" s="5"/>
      <c r="D133" s="5"/>
      <c r="F133" s="1"/>
      <c r="G133" s="1"/>
      <c r="H133" s="6"/>
      <c r="I133" s="1"/>
    </row>
    <row r="134" spans="1:9" s="2" customFormat="1" x14ac:dyDescent="0.2">
      <c r="A134" s="1"/>
      <c r="B134" s="1"/>
      <c r="C134" s="5"/>
      <c r="D134" s="5"/>
      <c r="F134" s="1"/>
      <c r="G134" s="1"/>
      <c r="H134" s="6"/>
      <c r="I134" s="1"/>
    </row>
    <row r="135" spans="1:9" s="2" customFormat="1" x14ac:dyDescent="0.2">
      <c r="A135" s="1"/>
      <c r="B135" s="1"/>
      <c r="C135" s="5"/>
      <c r="D135" s="5"/>
      <c r="F135" s="1"/>
      <c r="G135" s="1"/>
      <c r="H135" s="6"/>
      <c r="I135" s="1"/>
    </row>
    <row r="136" spans="1:9" s="2" customFormat="1" x14ac:dyDescent="0.2">
      <c r="A136" s="1"/>
      <c r="B136" s="1"/>
      <c r="C136" s="5"/>
      <c r="D136" s="5"/>
      <c r="F136" s="1"/>
      <c r="G136" s="1"/>
      <c r="H136" s="6"/>
      <c r="I136" s="1"/>
    </row>
    <row r="137" spans="1:9" s="2" customFormat="1" x14ac:dyDescent="0.2">
      <c r="A137" s="1"/>
      <c r="B137" s="1"/>
      <c r="C137" s="5"/>
      <c r="D137" s="5"/>
      <c r="F137" s="1"/>
      <c r="G137" s="1"/>
      <c r="H137" s="6"/>
      <c r="I137" s="1"/>
    </row>
    <row r="138" spans="1:9" s="2" customFormat="1" x14ac:dyDescent="0.2">
      <c r="A138" s="1"/>
      <c r="B138" s="1"/>
      <c r="C138" s="5"/>
      <c r="D138" s="5"/>
      <c r="F138" s="1"/>
      <c r="G138" s="1"/>
      <c r="H138" s="6"/>
      <c r="I138" s="1"/>
    </row>
    <row r="139" spans="1:9" s="2" customFormat="1" x14ac:dyDescent="0.2">
      <c r="A139" s="1"/>
      <c r="B139" s="1"/>
      <c r="C139" s="5"/>
      <c r="D139" s="5"/>
      <c r="F139" s="1"/>
      <c r="G139" s="1"/>
      <c r="H139" s="6"/>
      <c r="I139" s="1"/>
    </row>
    <row r="140" spans="1:9" s="2" customFormat="1" x14ac:dyDescent="0.2">
      <c r="A140" s="1"/>
      <c r="B140" s="1"/>
      <c r="C140" s="5"/>
      <c r="D140" s="5"/>
      <c r="F140" s="1"/>
      <c r="G140" s="1"/>
      <c r="H140" s="6"/>
      <c r="I140" s="1"/>
    </row>
    <row r="141" spans="1:9" s="2" customFormat="1" x14ac:dyDescent="0.2">
      <c r="A141" s="1"/>
      <c r="B141" s="1"/>
      <c r="C141" s="5"/>
      <c r="D141" s="5"/>
      <c r="F141" s="1"/>
      <c r="G141" s="1"/>
      <c r="H141" s="6"/>
      <c r="I141" s="1"/>
    </row>
    <row r="142" spans="1:9" s="2" customFormat="1" x14ac:dyDescent="0.2">
      <c r="A142" s="1"/>
      <c r="B142" s="1"/>
      <c r="C142" s="5"/>
      <c r="D142" s="5"/>
      <c r="F142" s="1"/>
      <c r="G142" s="1"/>
      <c r="H142" s="6"/>
      <c r="I142" s="1"/>
    </row>
    <row r="143" spans="1:9" s="2" customFormat="1" x14ac:dyDescent="0.2">
      <c r="A143" s="1"/>
      <c r="B143" s="1"/>
      <c r="C143" s="5"/>
      <c r="D143" s="5"/>
      <c r="F143" s="1"/>
      <c r="G143" s="1"/>
      <c r="H143" s="6"/>
      <c r="I143" s="1"/>
    </row>
    <row r="144" spans="1:9" s="2" customFormat="1" x14ac:dyDescent="0.2">
      <c r="A144" s="1"/>
      <c r="B144" s="1"/>
      <c r="C144" s="5"/>
      <c r="D144" s="5"/>
      <c r="F144" s="1"/>
      <c r="G144" s="1"/>
      <c r="H144" s="6"/>
      <c r="I144" s="1"/>
    </row>
    <row r="145" spans="1:9" s="2" customFormat="1" x14ac:dyDescent="0.2">
      <c r="A145" s="1"/>
      <c r="B145" s="1"/>
      <c r="C145" s="5"/>
      <c r="D145" s="5"/>
      <c r="F145" s="1"/>
      <c r="G145" s="1"/>
      <c r="H145" s="6"/>
      <c r="I145" s="1"/>
    </row>
    <row r="146" spans="1:9" s="2" customFormat="1" x14ac:dyDescent="0.2">
      <c r="A146" s="1"/>
      <c r="B146" s="1"/>
      <c r="C146" s="5"/>
      <c r="D146" s="5"/>
      <c r="F146" s="1"/>
      <c r="G146" s="1"/>
      <c r="H146" s="6"/>
      <c r="I146" s="1"/>
    </row>
    <row r="147" spans="1:9" s="2" customFormat="1" x14ac:dyDescent="0.2">
      <c r="A147" s="1"/>
      <c r="B147" s="1"/>
      <c r="C147" s="5"/>
      <c r="D147" s="5"/>
      <c r="F147" s="1"/>
      <c r="G147" s="1"/>
      <c r="H147" s="6"/>
      <c r="I147" s="1"/>
    </row>
    <row r="148" spans="1:9" s="2" customFormat="1" x14ac:dyDescent="0.2">
      <c r="A148" s="1"/>
      <c r="B148" s="1"/>
      <c r="C148" s="5"/>
      <c r="D148" s="5"/>
      <c r="F148" s="1"/>
      <c r="G148" s="1"/>
      <c r="H148" s="6"/>
      <c r="I148" s="1"/>
    </row>
    <row r="149" spans="1:9" s="2" customFormat="1" x14ac:dyDescent="0.2">
      <c r="A149" s="1"/>
      <c r="B149" s="1"/>
      <c r="C149" s="5"/>
      <c r="D149" s="5"/>
      <c r="F149" s="1"/>
      <c r="G149" s="1"/>
      <c r="H149" s="6"/>
      <c r="I149" s="1"/>
    </row>
    <row r="150" spans="1:9" s="2" customFormat="1" x14ac:dyDescent="0.2">
      <c r="A150" s="1"/>
      <c r="B150" s="1"/>
      <c r="C150" s="5"/>
      <c r="D150" s="5"/>
      <c r="F150" s="1"/>
      <c r="G150" s="1"/>
      <c r="H150" s="6"/>
      <c r="I150" s="1"/>
    </row>
    <row r="151" spans="1:9" s="2" customFormat="1" x14ac:dyDescent="0.2">
      <c r="A151" s="1"/>
      <c r="B151" s="1"/>
      <c r="C151" s="5"/>
      <c r="D151" s="5"/>
      <c r="F151" s="1"/>
      <c r="G151" s="1"/>
      <c r="H151" s="6"/>
      <c r="I151" s="1"/>
    </row>
    <row r="152" spans="1:9" s="2" customFormat="1" x14ac:dyDescent="0.2">
      <c r="A152" s="1"/>
      <c r="B152" s="1"/>
      <c r="C152" s="5"/>
      <c r="D152" s="5"/>
      <c r="F152" s="1"/>
      <c r="G152" s="1"/>
      <c r="H152" s="6"/>
      <c r="I152" s="1"/>
    </row>
    <row r="153" spans="1:9" s="2" customFormat="1" x14ac:dyDescent="0.2">
      <c r="A153" s="1"/>
      <c r="B153" s="1"/>
      <c r="C153" s="5"/>
      <c r="D153" s="5"/>
      <c r="F153" s="1"/>
      <c r="G153" s="1"/>
      <c r="H153" s="6"/>
      <c r="I153" s="1"/>
    </row>
    <row r="154" spans="1:9" s="2" customFormat="1" x14ac:dyDescent="0.2">
      <c r="A154" s="1"/>
      <c r="B154" s="1"/>
      <c r="C154" s="5"/>
      <c r="D154" s="5"/>
      <c r="F154" s="1"/>
      <c r="G154" s="1"/>
      <c r="H154" s="6"/>
      <c r="I154" s="1"/>
    </row>
    <row r="155" spans="1:9" s="2" customFormat="1" x14ac:dyDescent="0.2">
      <c r="A155" s="1"/>
      <c r="B155" s="1"/>
      <c r="C155" s="5"/>
      <c r="D155" s="5"/>
      <c r="F155" s="1"/>
      <c r="G155" s="1"/>
      <c r="H155" s="6"/>
      <c r="I155" s="1"/>
    </row>
    <row r="156" spans="1:9" s="2" customFormat="1" x14ac:dyDescent="0.2">
      <c r="A156" s="1"/>
      <c r="B156" s="1"/>
      <c r="C156" s="5"/>
      <c r="D156" s="5"/>
      <c r="F156" s="1"/>
      <c r="G156" s="1"/>
      <c r="H156" s="6"/>
      <c r="I156" s="1"/>
    </row>
    <row r="157" spans="1:9" s="2" customFormat="1" x14ac:dyDescent="0.2">
      <c r="A157" s="1"/>
      <c r="B157" s="1"/>
      <c r="C157" s="5"/>
      <c r="D157" s="5"/>
      <c r="F157" s="1"/>
      <c r="G157" s="1"/>
      <c r="H157" s="6"/>
      <c r="I157" s="1"/>
    </row>
    <row r="158" spans="1:9" s="2" customFormat="1" x14ac:dyDescent="0.2">
      <c r="A158" s="1"/>
      <c r="B158" s="1"/>
      <c r="C158" s="5"/>
      <c r="D158" s="5"/>
      <c r="F158" s="1"/>
      <c r="G158" s="1"/>
      <c r="H158" s="6"/>
      <c r="I158" s="1"/>
    </row>
    <row r="159" spans="1:9" s="2" customFormat="1" x14ac:dyDescent="0.2">
      <c r="A159" s="1"/>
      <c r="B159" s="1"/>
      <c r="C159" s="5"/>
      <c r="D159" s="5"/>
      <c r="F159" s="1"/>
      <c r="G159" s="1"/>
      <c r="H159" s="6"/>
      <c r="I159" s="1"/>
    </row>
    <row r="160" spans="1:9" s="2" customFormat="1" x14ac:dyDescent="0.2">
      <c r="A160" s="1"/>
      <c r="B160" s="1"/>
      <c r="C160" s="5"/>
      <c r="D160" s="5"/>
      <c r="F160" s="1"/>
      <c r="G160" s="1"/>
      <c r="H160" s="6"/>
      <c r="I160" s="1"/>
    </row>
    <row r="161" spans="1:9" s="2" customFormat="1" x14ac:dyDescent="0.2">
      <c r="A161" s="1"/>
      <c r="B161" s="1"/>
      <c r="C161" s="5"/>
      <c r="D161" s="5"/>
      <c r="F161" s="1"/>
      <c r="G161" s="1"/>
      <c r="H161" s="6"/>
      <c r="I161" s="1"/>
    </row>
    <row r="162" spans="1:9" s="2" customFormat="1" x14ac:dyDescent="0.2">
      <c r="A162" s="1"/>
      <c r="B162" s="1"/>
      <c r="C162" s="5"/>
      <c r="D162" s="5"/>
      <c r="F162" s="1"/>
      <c r="G162" s="1"/>
      <c r="H162" s="6"/>
      <c r="I162" s="1"/>
    </row>
    <row r="163" spans="1:9" s="2" customFormat="1" x14ac:dyDescent="0.2">
      <c r="A163" s="1"/>
      <c r="B163" s="1"/>
      <c r="C163" s="5"/>
      <c r="D163" s="5"/>
      <c r="F163" s="1"/>
      <c r="G163" s="1"/>
      <c r="H163" s="6"/>
      <c r="I163" s="1"/>
    </row>
    <row r="164" spans="1:9" s="2" customFormat="1" x14ac:dyDescent="0.2">
      <c r="A164" s="1"/>
      <c r="B164" s="1"/>
      <c r="C164" s="5"/>
      <c r="D164" s="5"/>
      <c r="F164" s="1"/>
      <c r="G164" s="1"/>
      <c r="H164" s="6"/>
      <c r="I164" s="1"/>
    </row>
    <row r="165" spans="1:9" s="2" customFormat="1" x14ac:dyDescent="0.2">
      <c r="A165" s="1"/>
      <c r="B165" s="1"/>
      <c r="C165" s="5"/>
      <c r="D165" s="5"/>
      <c r="F165" s="1"/>
      <c r="G165" s="1"/>
      <c r="H165" s="6"/>
      <c r="I165" s="1"/>
    </row>
    <row r="166" spans="1:9" s="2" customFormat="1" x14ac:dyDescent="0.2">
      <c r="A166" s="1"/>
      <c r="B166" s="1"/>
      <c r="C166" s="5"/>
      <c r="D166" s="5"/>
      <c r="F166" s="1"/>
      <c r="G166" s="1"/>
      <c r="H166" s="6"/>
      <c r="I166" s="1"/>
    </row>
    <row r="167" spans="1:9" s="2" customFormat="1" x14ac:dyDescent="0.2">
      <c r="A167" s="1"/>
      <c r="B167" s="1"/>
      <c r="C167" s="5"/>
      <c r="D167" s="5"/>
      <c r="F167" s="1"/>
      <c r="G167" s="1"/>
      <c r="H167" s="6"/>
      <c r="I167" s="1"/>
    </row>
    <row r="168" spans="1:9" s="2" customFormat="1" x14ac:dyDescent="0.2">
      <c r="A168" s="1"/>
      <c r="B168" s="1"/>
      <c r="C168" s="5"/>
      <c r="D168" s="5"/>
      <c r="F168" s="1"/>
      <c r="G168" s="1"/>
      <c r="H168" s="6"/>
      <c r="I168" s="1"/>
    </row>
    <row r="169" spans="1:9" s="2" customFormat="1" x14ac:dyDescent="0.2">
      <c r="A169" s="1"/>
      <c r="B169" s="1"/>
      <c r="C169" s="5"/>
      <c r="D169" s="5"/>
      <c r="F169" s="1"/>
      <c r="G169" s="1"/>
      <c r="H169" s="6"/>
      <c r="I169" s="1"/>
    </row>
    <row r="170" spans="1:9" s="2" customFormat="1" x14ac:dyDescent="0.2">
      <c r="A170" s="1"/>
      <c r="B170" s="1"/>
      <c r="C170" s="5"/>
      <c r="D170" s="5"/>
      <c r="F170" s="1"/>
      <c r="G170" s="1"/>
      <c r="H170" s="6"/>
      <c r="I170" s="1"/>
    </row>
    <row r="171" spans="1:9" s="2" customFormat="1" x14ac:dyDescent="0.2">
      <c r="A171" s="1"/>
      <c r="B171" s="1"/>
      <c r="C171" s="5"/>
      <c r="D171" s="5"/>
      <c r="F171" s="1"/>
      <c r="G171" s="1"/>
      <c r="H171" s="6"/>
      <c r="I171" s="1"/>
    </row>
    <row r="172" spans="1:9" s="2" customFormat="1" x14ac:dyDescent="0.2">
      <c r="A172" s="1"/>
      <c r="B172" s="1"/>
      <c r="C172" s="5"/>
      <c r="D172" s="5"/>
      <c r="F172" s="1"/>
      <c r="G172" s="1"/>
      <c r="H172" s="6"/>
      <c r="I172" s="1"/>
    </row>
    <row r="173" spans="1:9" s="2" customFormat="1" x14ac:dyDescent="0.2">
      <c r="A173" s="1"/>
      <c r="B173" s="1"/>
      <c r="C173" s="5"/>
      <c r="D173" s="5"/>
      <c r="F173" s="1"/>
      <c r="G173" s="1"/>
      <c r="H173" s="6"/>
      <c r="I173" s="1"/>
    </row>
    <row r="174" spans="1:9" s="2" customFormat="1" x14ac:dyDescent="0.2">
      <c r="A174" s="1"/>
      <c r="B174" s="1"/>
      <c r="C174" s="5"/>
      <c r="D174" s="5"/>
      <c r="F174" s="1"/>
      <c r="G174" s="1"/>
      <c r="H174" s="6"/>
      <c r="I174" s="1"/>
    </row>
    <row r="175" spans="1:9" s="2" customFormat="1" x14ac:dyDescent="0.2">
      <c r="A175" s="1"/>
      <c r="B175" s="1"/>
      <c r="C175" s="5"/>
      <c r="D175" s="5"/>
      <c r="F175" s="1"/>
      <c r="G175" s="1"/>
      <c r="H175" s="6"/>
      <c r="I175" s="1"/>
    </row>
    <row r="176" spans="1:9" s="2" customFormat="1" x14ac:dyDescent="0.2">
      <c r="A176" s="1"/>
      <c r="B176" s="1"/>
      <c r="C176" s="5"/>
      <c r="D176" s="5"/>
      <c r="F176" s="1"/>
      <c r="G176" s="1"/>
      <c r="H176" s="6"/>
      <c r="I176" s="1"/>
    </row>
    <row r="177" spans="1:9" s="2" customFormat="1" x14ac:dyDescent="0.2">
      <c r="A177" s="1"/>
      <c r="B177" s="1"/>
      <c r="C177" s="5"/>
      <c r="D177" s="5"/>
      <c r="F177" s="1"/>
      <c r="G177" s="1"/>
      <c r="H177" s="6"/>
      <c r="I177" s="1"/>
    </row>
    <row r="178" spans="1:9" s="2" customFormat="1" x14ac:dyDescent="0.2">
      <c r="A178" s="1"/>
      <c r="B178" s="1"/>
      <c r="C178" s="5"/>
      <c r="D178" s="5"/>
      <c r="F178" s="1"/>
      <c r="G178" s="1"/>
      <c r="H178" s="6"/>
      <c r="I178" s="1"/>
    </row>
    <row r="179" spans="1:9" s="2" customFormat="1" x14ac:dyDescent="0.2">
      <c r="A179" s="1"/>
      <c r="B179" s="1"/>
      <c r="C179" s="5"/>
      <c r="D179" s="5"/>
      <c r="F179" s="1"/>
      <c r="G179" s="1"/>
      <c r="H179" s="6"/>
      <c r="I179" s="1"/>
    </row>
    <row r="180" spans="1:9" s="2" customFormat="1" x14ac:dyDescent="0.2">
      <c r="A180" s="1"/>
      <c r="B180" s="1"/>
      <c r="C180" s="5"/>
      <c r="D180" s="5"/>
      <c r="F180" s="1"/>
      <c r="G180" s="1"/>
      <c r="H180" s="6"/>
      <c r="I180" s="1"/>
    </row>
    <row r="181" spans="1:9" s="2" customFormat="1" x14ac:dyDescent="0.2">
      <c r="A181" s="1"/>
      <c r="B181" s="1"/>
      <c r="C181" s="5"/>
      <c r="D181" s="5"/>
      <c r="F181" s="1"/>
      <c r="G181" s="1"/>
      <c r="H181" s="6"/>
      <c r="I181" s="1"/>
    </row>
    <row r="182" spans="1:9" s="2" customFormat="1" x14ac:dyDescent="0.2">
      <c r="A182" s="1"/>
      <c r="B182" s="1"/>
      <c r="C182" s="5"/>
      <c r="D182" s="5"/>
      <c r="F182" s="1"/>
      <c r="G182" s="1"/>
      <c r="H182" s="6"/>
      <c r="I182" s="1"/>
    </row>
    <row r="183" spans="1:9" s="2" customFormat="1" x14ac:dyDescent="0.2">
      <c r="A183" s="1"/>
      <c r="B183" s="1"/>
      <c r="C183" s="5"/>
      <c r="D183" s="5"/>
      <c r="F183" s="1"/>
      <c r="G183" s="1"/>
      <c r="H183" s="6"/>
      <c r="I183" s="1"/>
    </row>
    <row r="184" spans="1:9" s="2" customFormat="1" x14ac:dyDescent="0.2">
      <c r="A184" s="1"/>
      <c r="B184" s="1"/>
      <c r="C184" s="5"/>
      <c r="D184" s="5"/>
      <c r="F184" s="1"/>
      <c r="G184" s="1"/>
      <c r="H184" s="6"/>
      <c r="I184" s="1"/>
    </row>
    <row r="185" spans="1:9" s="2" customFormat="1" x14ac:dyDescent="0.2">
      <c r="A185" s="1"/>
      <c r="B185" s="1"/>
      <c r="C185" s="5"/>
      <c r="D185" s="5"/>
      <c r="F185" s="1"/>
      <c r="G185" s="1"/>
      <c r="H185" s="6"/>
      <c r="I185" s="1"/>
    </row>
    <row r="186" spans="1:9" s="2" customFormat="1" x14ac:dyDescent="0.2">
      <c r="A186" s="1"/>
      <c r="B186" s="1"/>
      <c r="C186" s="5"/>
      <c r="D186" s="5"/>
      <c r="F186" s="1"/>
      <c r="G186" s="1"/>
      <c r="H186" s="6"/>
      <c r="I186" s="1"/>
    </row>
    <row r="187" spans="1:9" s="2" customFormat="1" x14ac:dyDescent="0.2">
      <c r="A187" s="1"/>
      <c r="B187" s="1"/>
      <c r="C187" s="5"/>
      <c r="D187" s="5"/>
      <c r="F187" s="1"/>
      <c r="G187" s="1"/>
      <c r="H187" s="6"/>
      <c r="I187" s="1"/>
    </row>
    <row r="188" spans="1:9" s="2" customFormat="1" x14ac:dyDescent="0.2">
      <c r="A188" s="1"/>
      <c r="B188" s="1"/>
      <c r="C188" s="5"/>
      <c r="D188" s="5"/>
      <c r="F188" s="1"/>
      <c r="G188" s="1"/>
      <c r="H188" s="6"/>
      <c r="I188" s="1"/>
    </row>
    <row r="189" spans="1:9" s="2" customFormat="1" x14ac:dyDescent="0.2">
      <c r="A189" s="1"/>
      <c r="B189" s="1"/>
      <c r="C189" s="5"/>
      <c r="D189" s="5"/>
      <c r="F189" s="1"/>
      <c r="G189" s="1"/>
      <c r="H189" s="6"/>
      <c r="I189" s="1"/>
    </row>
    <row r="190" spans="1:9" s="2" customFormat="1" x14ac:dyDescent="0.2">
      <c r="A190" s="1"/>
      <c r="B190" s="1"/>
      <c r="C190" s="5"/>
      <c r="D190" s="5"/>
      <c r="F190" s="1"/>
      <c r="G190" s="1"/>
      <c r="H190" s="6"/>
      <c r="I190" s="1"/>
    </row>
    <row r="191" spans="1:9" s="2" customFormat="1" x14ac:dyDescent="0.2">
      <c r="A191" s="1"/>
      <c r="B191" s="1"/>
      <c r="C191" s="5"/>
      <c r="D191" s="5"/>
      <c r="F191" s="1"/>
      <c r="G191" s="1"/>
      <c r="H191" s="6"/>
      <c r="I191" s="1"/>
    </row>
    <row r="192" spans="1:9" s="2" customFormat="1" x14ac:dyDescent="0.2">
      <c r="A192" s="1"/>
      <c r="B192" s="1"/>
      <c r="C192" s="5"/>
      <c r="D192" s="5"/>
      <c r="F192" s="1"/>
      <c r="G192" s="1"/>
      <c r="H192" s="6"/>
      <c r="I192" s="1"/>
    </row>
    <row r="193" spans="1:9" s="2" customFormat="1" x14ac:dyDescent="0.2">
      <c r="A193" s="1"/>
      <c r="B193" s="1"/>
      <c r="C193" s="5"/>
      <c r="D193" s="5"/>
      <c r="F193" s="1"/>
      <c r="G193" s="1"/>
      <c r="H193" s="6"/>
      <c r="I193" s="1"/>
    </row>
    <row r="194" spans="1:9" s="2" customFormat="1" x14ac:dyDescent="0.2">
      <c r="A194" s="1"/>
      <c r="B194" s="1"/>
      <c r="C194" s="5"/>
      <c r="D194" s="5"/>
      <c r="F194" s="1"/>
      <c r="G194" s="1"/>
      <c r="H194" s="6"/>
      <c r="I194" s="1"/>
    </row>
    <row r="195" spans="1:9" s="2" customFormat="1" x14ac:dyDescent="0.2">
      <c r="A195" s="1"/>
      <c r="B195" s="1"/>
      <c r="C195" s="5"/>
      <c r="D195" s="5"/>
      <c r="F195" s="1"/>
      <c r="G195" s="1"/>
      <c r="H195" s="6"/>
      <c r="I195" s="1"/>
    </row>
    <row r="196" spans="1:9" s="2" customFormat="1" x14ac:dyDescent="0.2">
      <c r="A196" s="1"/>
      <c r="B196" s="1"/>
      <c r="C196" s="5"/>
      <c r="D196" s="5"/>
      <c r="F196" s="1"/>
      <c r="G196" s="1"/>
      <c r="H196" s="6"/>
      <c r="I196" s="1"/>
    </row>
    <row r="197" spans="1:9" s="2" customFormat="1" x14ac:dyDescent="0.2">
      <c r="A197" s="1"/>
      <c r="B197" s="1"/>
      <c r="C197" s="5"/>
      <c r="D197" s="5"/>
      <c r="F197" s="1"/>
      <c r="G197" s="1"/>
      <c r="H197" s="6"/>
      <c r="I197" s="1"/>
    </row>
    <row r="198" spans="1:9" s="2" customFormat="1" x14ac:dyDescent="0.2">
      <c r="A198" s="1"/>
      <c r="B198" s="1"/>
      <c r="C198" s="5"/>
      <c r="D198" s="5"/>
      <c r="F198" s="1"/>
      <c r="G198" s="1"/>
      <c r="H198" s="6"/>
      <c r="I198" s="1"/>
    </row>
    <row r="199" spans="1:9" s="2" customFormat="1" x14ac:dyDescent="0.2">
      <c r="A199" s="1"/>
      <c r="B199" s="1"/>
      <c r="C199" s="5"/>
      <c r="D199" s="5"/>
      <c r="F199" s="1"/>
      <c r="G199" s="1"/>
      <c r="H199" s="6"/>
      <c r="I199" s="1"/>
    </row>
    <row r="200" spans="1:9" s="2" customFormat="1" x14ac:dyDescent="0.2">
      <c r="A200" s="1"/>
      <c r="B200" s="1"/>
      <c r="C200" s="5"/>
      <c r="D200" s="5"/>
      <c r="F200" s="1"/>
      <c r="G200" s="1"/>
      <c r="H200" s="6"/>
      <c r="I200" s="1"/>
    </row>
    <row r="201" spans="1:9" s="2" customFormat="1" x14ac:dyDescent="0.2">
      <c r="A201" s="1"/>
      <c r="B201" s="1"/>
      <c r="C201" s="5"/>
      <c r="D201" s="5"/>
      <c r="F201" s="1"/>
      <c r="G201" s="1"/>
      <c r="H201" s="6"/>
      <c r="I201" s="1"/>
    </row>
    <row r="202" spans="1:9" s="2" customFormat="1" x14ac:dyDescent="0.2">
      <c r="A202" s="1"/>
      <c r="B202" s="1"/>
      <c r="C202" s="5"/>
      <c r="D202" s="5"/>
      <c r="F202" s="1"/>
      <c r="G202" s="1"/>
      <c r="H202" s="6"/>
      <c r="I202" s="1"/>
    </row>
    <row r="203" spans="1:9" s="2" customFormat="1" x14ac:dyDescent="0.2">
      <c r="A203" s="1"/>
      <c r="B203" s="1"/>
      <c r="C203" s="5"/>
      <c r="D203" s="5"/>
      <c r="F203" s="1"/>
      <c r="G203" s="1"/>
      <c r="H203" s="6"/>
      <c r="I203" s="1"/>
    </row>
    <row r="204" spans="1:9" s="2" customFormat="1" x14ac:dyDescent="0.2">
      <c r="A204" s="1"/>
      <c r="B204" s="1"/>
      <c r="C204" s="5"/>
      <c r="D204" s="5"/>
      <c r="F204" s="1"/>
      <c r="G204" s="1"/>
      <c r="H204" s="6"/>
      <c r="I204" s="1"/>
    </row>
    <row r="205" spans="1:9" s="2" customFormat="1" x14ac:dyDescent="0.2">
      <c r="A205" s="1"/>
      <c r="B205" s="1"/>
      <c r="C205" s="5"/>
      <c r="D205" s="5"/>
      <c r="F205" s="1"/>
      <c r="G205" s="1"/>
      <c r="H205" s="6"/>
      <c r="I205" s="1"/>
    </row>
    <row r="206" spans="1:9" s="2" customFormat="1" x14ac:dyDescent="0.2">
      <c r="A206" s="1"/>
      <c r="B206" s="1"/>
      <c r="C206" s="5"/>
      <c r="D206" s="5"/>
      <c r="F206" s="1"/>
      <c r="G206" s="1"/>
      <c r="H206" s="6"/>
      <c r="I206" s="1"/>
    </row>
    <row r="207" spans="1:9" s="2" customFormat="1" x14ac:dyDescent="0.2">
      <c r="A207" s="1"/>
      <c r="B207" s="1"/>
      <c r="C207" s="5"/>
      <c r="D207" s="5"/>
      <c r="F207" s="1"/>
      <c r="G207" s="1"/>
      <c r="H207" s="6"/>
      <c r="I207" s="1"/>
    </row>
    <row r="208" spans="1:9" s="2" customFormat="1" x14ac:dyDescent="0.2">
      <c r="A208" s="1"/>
      <c r="B208" s="1"/>
      <c r="C208" s="5"/>
      <c r="D208" s="5"/>
      <c r="F208" s="1"/>
      <c r="G208" s="1"/>
      <c r="H208" s="6"/>
      <c r="I208" s="1"/>
    </row>
    <row r="209" spans="1:9" s="2" customFormat="1" x14ac:dyDescent="0.2">
      <c r="A209" s="1"/>
      <c r="B209" s="1"/>
      <c r="C209" s="5"/>
      <c r="D209" s="5"/>
      <c r="F209" s="1"/>
      <c r="G209" s="1"/>
      <c r="H209" s="6"/>
      <c r="I209" s="1"/>
    </row>
    <row r="210" spans="1:9" s="2" customFormat="1" x14ac:dyDescent="0.2">
      <c r="A210" s="1"/>
      <c r="B210" s="1"/>
      <c r="C210" s="5"/>
      <c r="D210" s="5"/>
      <c r="F210" s="1"/>
      <c r="G210" s="1"/>
      <c r="H210" s="6"/>
      <c r="I210" s="1"/>
    </row>
    <row r="211" spans="1:9" s="2" customFormat="1" x14ac:dyDescent="0.2">
      <c r="A211" s="1"/>
      <c r="B211" s="1"/>
      <c r="C211" s="5"/>
      <c r="D211" s="5"/>
      <c r="F211" s="1"/>
      <c r="G211" s="1"/>
      <c r="H211" s="6"/>
      <c r="I211" s="1"/>
    </row>
    <row r="212" spans="1:9" s="2" customFormat="1" x14ac:dyDescent="0.2">
      <c r="A212" s="1"/>
      <c r="B212" s="1"/>
      <c r="C212" s="5"/>
      <c r="D212" s="5"/>
      <c r="F212" s="1"/>
      <c r="G212" s="1"/>
      <c r="H212" s="6"/>
      <c r="I212" s="1"/>
    </row>
    <row r="213" spans="1:9" s="2" customFormat="1" x14ac:dyDescent="0.2">
      <c r="A213" s="1"/>
      <c r="B213" s="1"/>
      <c r="C213" s="5"/>
      <c r="D213" s="5"/>
      <c r="F213" s="1"/>
      <c r="G213" s="1"/>
      <c r="H213" s="6"/>
      <c r="I213" s="1"/>
    </row>
    <row r="214" spans="1:9" s="2" customFormat="1" x14ac:dyDescent="0.2">
      <c r="A214" s="1"/>
      <c r="B214" s="1"/>
      <c r="C214" s="5"/>
      <c r="D214" s="5"/>
      <c r="F214" s="1"/>
      <c r="G214" s="1"/>
      <c r="H214" s="6"/>
      <c r="I214" s="1"/>
    </row>
    <row r="215" spans="1:9" s="2" customFormat="1" x14ac:dyDescent="0.2">
      <c r="A215" s="1"/>
      <c r="B215" s="1"/>
      <c r="C215" s="5"/>
      <c r="D215" s="5"/>
      <c r="F215" s="1"/>
      <c r="G215" s="1"/>
      <c r="H215" s="6"/>
      <c r="I215" s="1"/>
    </row>
    <row r="216" spans="1:9" s="2" customFormat="1" x14ac:dyDescent="0.2">
      <c r="A216" s="1"/>
      <c r="B216" s="1"/>
      <c r="C216" s="5"/>
      <c r="D216" s="5"/>
      <c r="F216" s="1"/>
      <c r="G216" s="1"/>
      <c r="H216" s="6"/>
      <c r="I216" s="1"/>
    </row>
    <row r="217" spans="1:9" s="2" customFormat="1" x14ac:dyDescent="0.2">
      <c r="A217" s="1"/>
      <c r="B217" s="1"/>
      <c r="C217" s="5"/>
      <c r="D217" s="5"/>
      <c r="F217" s="1"/>
      <c r="G217" s="1"/>
      <c r="H217" s="6"/>
      <c r="I217" s="1"/>
    </row>
    <row r="218" spans="1:9" s="2" customFormat="1" x14ac:dyDescent="0.2">
      <c r="A218" s="1"/>
      <c r="B218" s="1"/>
      <c r="C218" s="5"/>
      <c r="D218" s="5"/>
      <c r="F218" s="1"/>
      <c r="G218" s="1"/>
      <c r="H218" s="6"/>
      <c r="I218" s="1"/>
    </row>
    <row r="219" spans="1:9" s="2" customFormat="1" x14ac:dyDescent="0.2">
      <c r="A219" s="1"/>
      <c r="B219" s="1"/>
      <c r="C219" s="5"/>
      <c r="D219" s="5"/>
      <c r="F219" s="1"/>
      <c r="G219" s="1"/>
      <c r="H219" s="6"/>
      <c r="I219" s="1"/>
    </row>
    <row r="220" spans="1:9" s="2" customFormat="1" x14ac:dyDescent="0.2">
      <c r="A220" s="1"/>
      <c r="B220" s="1"/>
      <c r="C220" s="5"/>
      <c r="D220" s="5"/>
      <c r="F220" s="1"/>
      <c r="G220" s="1"/>
      <c r="H220" s="6"/>
      <c r="I220" s="1"/>
    </row>
    <row r="221" spans="1:9" s="2" customFormat="1" x14ac:dyDescent="0.2">
      <c r="A221" s="1"/>
      <c r="B221" s="1"/>
      <c r="C221" s="5"/>
      <c r="D221" s="5"/>
      <c r="F221" s="1"/>
      <c r="G221" s="1"/>
      <c r="H221" s="6"/>
      <c r="I221" s="1"/>
    </row>
    <row r="222" spans="1:9" s="2" customFormat="1" x14ac:dyDescent="0.2">
      <c r="A222" s="1"/>
      <c r="B222" s="1"/>
      <c r="C222" s="5"/>
      <c r="D222" s="5"/>
      <c r="F222" s="1"/>
      <c r="G222" s="1"/>
      <c r="H222" s="6"/>
      <c r="I222" s="1"/>
    </row>
    <row r="223" spans="1:9" s="2" customFormat="1" x14ac:dyDescent="0.2">
      <c r="A223" s="1"/>
      <c r="B223" s="1"/>
      <c r="C223" s="5"/>
      <c r="D223" s="5"/>
      <c r="F223" s="1"/>
      <c r="G223" s="1"/>
      <c r="H223" s="6"/>
      <c r="I223" s="1"/>
    </row>
    <row r="224" spans="1:9" s="2" customFormat="1" x14ac:dyDescent="0.2">
      <c r="A224" s="1"/>
      <c r="B224" s="1"/>
      <c r="C224" s="5"/>
      <c r="D224" s="5"/>
      <c r="F224" s="1"/>
      <c r="G224" s="1"/>
      <c r="H224" s="6"/>
      <c r="I224" s="1"/>
    </row>
    <row r="225" spans="1:9" s="2" customFormat="1" x14ac:dyDescent="0.2">
      <c r="A225" s="1"/>
      <c r="B225" s="1"/>
      <c r="C225" s="5"/>
      <c r="D225" s="5"/>
      <c r="F225" s="1"/>
      <c r="G225" s="1"/>
      <c r="H225" s="6"/>
      <c r="I225" s="1"/>
    </row>
    <row r="226" spans="1:9" s="2" customFormat="1" x14ac:dyDescent="0.2">
      <c r="A226" s="1"/>
      <c r="B226" s="1"/>
      <c r="C226" s="5"/>
      <c r="D226" s="5"/>
      <c r="F226" s="1"/>
      <c r="G226" s="1"/>
      <c r="H226" s="6"/>
      <c r="I226" s="1"/>
    </row>
    <row r="227" spans="1:9" s="2" customFormat="1" x14ac:dyDescent="0.2">
      <c r="A227" s="1"/>
      <c r="B227" s="1"/>
      <c r="C227" s="5"/>
      <c r="D227" s="5"/>
      <c r="F227" s="1"/>
      <c r="G227" s="1"/>
      <c r="H227" s="6"/>
      <c r="I227" s="1"/>
    </row>
    <row r="228" spans="1:9" s="2" customFormat="1" x14ac:dyDescent="0.2">
      <c r="A228" s="1"/>
      <c r="B228" s="1"/>
      <c r="C228" s="5"/>
      <c r="D228" s="5"/>
      <c r="F228" s="1"/>
      <c r="G228" s="1"/>
      <c r="H228" s="6"/>
      <c r="I228" s="1"/>
    </row>
    <row r="229" spans="1:9" s="2" customFormat="1" x14ac:dyDescent="0.2">
      <c r="A229" s="1"/>
      <c r="B229" s="1"/>
      <c r="C229" s="5"/>
      <c r="D229" s="5"/>
      <c r="F229" s="1"/>
      <c r="G229" s="1"/>
      <c r="H229" s="6"/>
      <c r="I229" s="1"/>
    </row>
    <row r="230" spans="1:9" s="2" customFormat="1" x14ac:dyDescent="0.2">
      <c r="A230" s="1"/>
      <c r="B230" s="1"/>
      <c r="C230" s="5"/>
      <c r="D230" s="5"/>
      <c r="F230" s="1"/>
      <c r="G230" s="1"/>
      <c r="H230" s="6"/>
      <c r="I230" s="1"/>
    </row>
    <row r="231" spans="1:9" s="2" customFormat="1" x14ac:dyDescent="0.2">
      <c r="A231" s="1"/>
      <c r="B231" s="1"/>
      <c r="C231" s="5"/>
      <c r="D231" s="5"/>
      <c r="F231" s="1"/>
      <c r="G231" s="1"/>
      <c r="H231" s="6"/>
      <c r="I231" s="1"/>
    </row>
    <row r="232" spans="1:9" s="2" customFormat="1" x14ac:dyDescent="0.2">
      <c r="A232" s="1"/>
      <c r="B232" s="1"/>
      <c r="C232" s="5"/>
      <c r="D232" s="5"/>
      <c r="F232" s="1"/>
      <c r="G232" s="1"/>
      <c r="H232" s="6"/>
      <c r="I232" s="1"/>
    </row>
    <row r="233" spans="1:9" s="2" customFormat="1" x14ac:dyDescent="0.2">
      <c r="A233" s="1"/>
      <c r="B233" s="1"/>
      <c r="C233" s="5"/>
      <c r="D233" s="5"/>
      <c r="F233" s="1"/>
      <c r="G233" s="1"/>
      <c r="H233" s="6"/>
      <c r="I233" s="1"/>
    </row>
    <row r="234" spans="1:9" s="2" customFormat="1" x14ac:dyDescent="0.2">
      <c r="A234" s="1"/>
      <c r="B234" s="1"/>
      <c r="C234" s="5"/>
      <c r="D234" s="5"/>
      <c r="F234" s="1"/>
      <c r="G234" s="1"/>
      <c r="H234" s="6"/>
      <c r="I234" s="1"/>
    </row>
    <row r="235" spans="1:9" s="2" customFormat="1" x14ac:dyDescent="0.2">
      <c r="A235" s="1"/>
      <c r="B235" s="1"/>
      <c r="C235" s="5"/>
      <c r="D235" s="5"/>
      <c r="F235" s="1"/>
      <c r="G235" s="1"/>
      <c r="H235" s="6"/>
      <c r="I235" s="1"/>
    </row>
    <row r="236" spans="1:9" s="2" customFormat="1" x14ac:dyDescent="0.2">
      <c r="A236" s="1"/>
      <c r="B236" s="1"/>
      <c r="C236" s="5"/>
      <c r="D236" s="5"/>
      <c r="F236" s="1"/>
      <c r="G236" s="1"/>
      <c r="H236" s="6"/>
      <c r="I236" s="1"/>
    </row>
    <row r="237" spans="1:9" s="2" customFormat="1" x14ac:dyDescent="0.2">
      <c r="A237" s="1"/>
      <c r="B237" s="1"/>
      <c r="C237" s="5"/>
      <c r="D237" s="5"/>
      <c r="F237" s="1"/>
      <c r="G237" s="1"/>
      <c r="H237" s="6"/>
      <c r="I237" s="1"/>
    </row>
    <row r="238" spans="1:9" s="2" customFormat="1" x14ac:dyDescent="0.2">
      <c r="A238" s="1"/>
      <c r="B238" s="1"/>
      <c r="C238" s="5"/>
      <c r="D238" s="5"/>
      <c r="F238" s="1"/>
      <c r="G238" s="1"/>
      <c r="H238" s="6"/>
      <c r="I238" s="1"/>
    </row>
    <row r="239" spans="1:9" s="2" customFormat="1" x14ac:dyDescent="0.2">
      <c r="A239" s="1"/>
      <c r="B239" s="1"/>
      <c r="C239" s="5"/>
      <c r="D239" s="5"/>
      <c r="F239" s="1"/>
      <c r="G239" s="1"/>
      <c r="H239" s="6"/>
      <c r="I239" s="1"/>
    </row>
    <row r="240" spans="1:9" s="2" customFormat="1" x14ac:dyDescent="0.2">
      <c r="A240" s="1"/>
      <c r="B240" s="1"/>
      <c r="C240" s="5"/>
      <c r="D240" s="5"/>
      <c r="F240" s="1"/>
      <c r="G240" s="1"/>
      <c r="H240" s="6"/>
      <c r="I240" s="1"/>
    </row>
    <row r="241" spans="1:9" s="2" customFormat="1" x14ac:dyDescent="0.2">
      <c r="A241" s="1"/>
      <c r="B241" s="1"/>
      <c r="C241" s="5"/>
      <c r="D241" s="5"/>
      <c r="F241" s="1"/>
      <c r="G241" s="1"/>
      <c r="H241" s="6"/>
      <c r="I241" s="1"/>
    </row>
    <row r="242" spans="1:9" s="2" customFormat="1" x14ac:dyDescent="0.2">
      <c r="A242" s="1"/>
      <c r="B242" s="1"/>
      <c r="C242" s="5"/>
      <c r="D242" s="5"/>
      <c r="F242" s="1"/>
      <c r="G242" s="1"/>
      <c r="H242" s="6"/>
      <c r="I242" s="1"/>
    </row>
    <row r="243" spans="1:9" s="2" customFormat="1" x14ac:dyDescent="0.2">
      <c r="A243" s="1"/>
      <c r="B243" s="1"/>
      <c r="C243" s="5"/>
      <c r="D243" s="5"/>
      <c r="F243" s="1"/>
      <c r="G243" s="1"/>
      <c r="H243" s="6"/>
      <c r="I243" s="1"/>
    </row>
    <row r="244" spans="1:9" s="2" customFormat="1" x14ac:dyDescent="0.2">
      <c r="A244" s="1"/>
      <c r="B244" s="1"/>
      <c r="C244" s="5"/>
      <c r="D244" s="5"/>
      <c r="F244" s="1"/>
      <c r="G244" s="1"/>
      <c r="H244" s="6"/>
      <c r="I244" s="1"/>
    </row>
    <row r="245" spans="1:9" s="2" customFormat="1" x14ac:dyDescent="0.2">
      <c r="A245" s="1"/>
      <c r="B245" s="1"/>
      <c r="C245" s="5"/>
      <c r="D245" s="5"/>
      <c r="F245" s="1"/>
      <c r="G245" s="1"/>
      <c r="H245" s="6"/>
      <c r="I245" s="1"/>
    </row>
    <row r="246" spans="1:9" s="2" customFormat="1" x14ac:dyDescent="0.2">
      <c r="A246" s="1"/>
      <c r="B246" s="1"/>
      <c r="C246" s="5"/>
      <c r="D246" s="5"/>
      <c r="F246" s="1"/>
      <c r="G246" s="1"/>
      <c r="H246" s="6"/>
      <c r="I246" s="1"/>
    </row>
    <row r="247" spans="1:9" s="2" customFormat="1" x14ac:dyDescent="0.2">
      <c r="A247" s="1"/>
      <c r="B247" s="1"/>
      <c r="C247" s="5"/>
      <c r="D247" s="5"/>
      <c r="F247" s="1"/>
      <c r="G247" s="1"/>
      <c r="H247" s="6"/>
      <c r="I247" s="1"/>
    </row>
    <row r="248" spans="1:9" s="2" customFormat="1" x14ac:dyDescent="0.2">
      <c r="A248" s="1"/>
      <c r="B248" s="1"/>
      <c r="C248" s="5"/>
      <c r="D248" s="5"/>
      <c r="F248" s="1"/>
      <c r="G248" s="1"/>
      <c r="H248" s="6"/>
      <c r="I248" s="1"/>
    </row>
    <row r="249" spans="1:9" s="2" customFormat="1" x14ac:dyDescent="0.2">
      <c r="A249" s="1"/>
      <c r="B249" s="1"/>
      <c r="C249" s="5"/>
      <c r="D249" s="5"/>
      <c r="F249" s="1"/>
      <c r="G249" s="1"/>
      <c r="H249" s="6"/>
      <c r="I249" s="1"/>
    </row>
    <row r="250" spans="1:9" s="2" customFormat="1" x14ac:dyDescent="0.2">
      <c r="A250" s="1"/>
      <c r="B250" s="1"/>
      <c r="C250" s="5"/>
      <c r="D250" s="5"/>
      <c r="F250" s="1"/>
      <c r="G250" s="1"/>
      <c r="H250" s="6"/>
      <c r="I250" s="1"/>
    </row>
    <row r="251" spans="1:9" s="2" customFormat="1" x14ac:dyDescent="0.2">
      <c r="A251" s="1"/>
      <c r="B251" s="1"/>
      <c r="C251" s="5"/>
      <c r="D251" s="5"/>
      <c r="F251" s="1"/>
      <c r="G251" s="1"/>
      <c r="H251" s="6"/>
      <c r="I251" s="1"/>
    </row>
    <row r="252" spans="1:9" s="2" customFormat="1" x14ac:dyDescent="0.2">
      <c r="A252" s="1"/>
      <c r="B252" s="1"/>
      <c r="C252" s="5"/>
      <c r="D252" s="5"/>
      <c r="F252" s="1"/>
      <c r="G252" s="1"/>
      <c r="H252" s="6"/>
      <c r="I252" s="1"/>
    </row>
    <row r="253" spans="1:9" s="2" customFormat="1" x14ac:dyDescent="0.2">
      <c r="A253" s="1"/>
      <c r="B253" s="1"/>
      <c r="C253" s="5"/>
      <c r="D253" s="5"/>
      <c r="F253" s="1"/>
      <c r="G253" s="1"/>
      <c r="H253" s="6"/>
      <c r="I253" s="1"/>
    </row>
    <row r="254" spans="1:9" s="2" customFormat="1" x14ac:dyDescent="0.2">
      <c r="A254" s="1"/>
      <c r="B254" s="1"/>
      <c r="C254" s="5"/>
      <c r="D254" s="5"/>
      <c r="F254" s="1"/>
      <c r="G254" s="1"/>
      <c r="H254" s="6"/>
      <c r="I254" s="1"/>
    </row>
    <row r="255" spans="1:9" s="2" customFormat="1" x14ac:dyDescent="0.2">
      <c r="A255" s="1"/>
      <c r="B255" s="1"/>
      <c r="C255" s="5"/>
      <c r="D255" s="5"/>
      <c r="F255" s="1"/>
      <c r="G255" s="1"/>
      <c r="H255" s="6"/>
      <c r="I255" s="1"/>
    </row>
    <row r="256" spans="1:9" s="2" customFormat="1" x14ac:dyDescent="0.2">
      <c r="A256" s="1"/>
      <c r="B256" s="1"/>
      <c r="C256" s="5"/>
      <c r="D256" s="5"/>
      <c r="F256" s="1"/>
      <c r="G256" s="1"/>
      <c r="H256" s="6"/>
      <c r="I256" s="1"/>
    </row>
    <row r="257" spans="1:9" s="2" customFormat="1" x14ac:dyDescent="0.2">
      <c r="A257" s="1"/>
      <c r="B257" s="1"/>
      <c r="C257" s="5"/>
      <c r="D257" s="5"/>
      <c r="F257" s="1"/>
      <c r="G257" s="1"/>
      <c r="H257" s="6"/>
      <c r="I257" s="1"/>
    </row>
    <row r="258" spans="1:9" s="2" customFormat="1" x14ac:dyDescent="0.2">
      <c r="A258" s="1"/>
      <c r="B258" s="1"/>
      <c r="C258" s="5"/>
      <c r="D258" s="5"/>
      <c r="F258" s="1"/>
      <c r="G258" s="1"/>
      <c r="H258" s="6"/>
      <c r="I258" s="1"/>
    </row>
    <row r="259" spans="1:9" s="2" customFormat="1" x14ac:dyDescent="0.2">
      <c r="A259" s="1"/>
      <c r="B259" s="1"/>
      <c r="C259" s="5"/>
      <c r="D259" s="5"/>
      <c r="F259" s="1"/>
      <c r="G259" s="1"/>
      <c r="H259" s="6"/>
      <c r="I259" s="1"/>
    </row>
    <row r="260" spans="1:9" s="2" customFormat="1" x14ac:dyDescent="0.2">
      <c r="A260" s="1"/>
      <c r="B260" s="1"/>
      <c r="C260" s="5"/>
      <c r="D260" s="5"/>
      <c r="F260" s="1"/>
      <c r="G260" s="1"/>
      <c r="H260" s="6"/>
      <c r="I260" s="1"/>
    </row>
    <row r="261" spans="1:9" s="2" customFormat="1" x14ac:dyDescent="0.2">
      <c r="A261" s="1"/>
      <c r="B261" s="1"/>
      <c r="C261" s="5"/>
      <c r="D261" s="5"/>
      <c r="F261" s="1"/>
      <c r="G261" s="1"/>
      <c r="H261" s="6"/>
      <c r="I261" s="1"/>
    </row>
    <row r="262" spans="1:9" s="2" customFormat="1" x14ac:dyDescent="0.2">
      <c r="A262" s="1"/>
      <c r="B262" s="1"/>
      <c r="C262" s="5"/>
      <c r="D262" s="5"/>
      <c r="F262" s="1"/>
      <c r="G262" s="1"/>
      <c r="H262" s="6"/>
      <c r="I262" s="1"/>
    </row>
    <row r="263" spans="1:9" s="2" customFormat="1" x14ac:dyDescent="0.2">
      <c r="A263" s="1"/>
      <c r="B263" s="1"/>
      <c r="C263" s="5"/>
      <c r="D263" s="5"/>
      <c r="F263" s="1"/>
      <c r="G263" s="1"/>
      <c r="H263" s="6"/>
      <c r="I263" s="1"/>
    </row>
    <row r="264" spans="1:9" s="2" customFormat="1" x14ac:dyDescent="0.2">
      <c r="A264" s="1"/>
      <c r="B264" s="1"/>
      <c r="C264" s="5"/>
      <c r="D264" s="5"/>
      <c r="F264" s="1"/>
      <c r="G264" s="1"/>
      <c r="H264" s="6"/>
      <c r="I264" s="1"/>
    </row>
    <row r="265" spans="1:9" s="2" customFormat="1" x14ac:dyDescent="0.2">
      <c r="A265" s="1"/>
      <c r="B265" s="1"/>
      <c r="C265" s="5"/>
      <c r="D265" s="5"/>
      <c r="F265" s="1"/>
      <c r="G265" s="1"/>
      <c r="H265" s="6"/>
      <c r="I265" s="1"/>
    </row>
    <row r="266" spans="1:9" s="2" customFormat="1" x14ac:dyDescent="0.2">
      <c r="A266" s="1"/>
      <c r="B266" s="1"/>
      <c r="C266" s="5"/>
      <c r="D266" s="5"/>
      <c r="F266" s="1"/>
      <c r="G266" s="1"/>
      <c r="H266" s="6"/>
      <c r="I266" s="1"/>
    </row>
    <row r="267" spans="1:9" s="2" customFormat="1" x14ac:dyDescent="0.2">
      <c r="A267" s="1"/>
      <c r="B267" s="1"/>
      <c r="C267" s="5"/>
      <c r="D267" s="5"/>
      <c r="F267" s="1"/>
      <c r="G267" s="1"/>
      <c r="H267" s="6"/>
      <c r="I267" s="1"/>
    </row>
    <row r="268" spans="1:9" s="2" customFormat="1" x14ac:dyDescent="0.2">
      <c r="A268" s="1"/>
      <c r="B268" s="1"/>
      <c r="C268" s="5"/>
      <c r="D268" s="5"/>
      <c r="F268" s="1"/>
      <c r="G268" s="1"/>
      <c r="H268" s="6"/>
      <c r="I268" s="1"/>
    </row>
    <row r="269" spans="1:9" s="2" customFormat="1" x14ac:dyDescent="0.2">
      <c r="A269" s="1"/>
      <c r="B269" s="1"/>
      <c r="C269" s="5"/>
      <c r="D269" s="5"/>
      <c r="F269" s="1"/>
      <c r="G269" s="1"/>
      <c r="H269" s="6"/>
      <c r="I269" s="1"/>
    </row>
    <row r="270" spans="1:9" s="2" customFormat="1" x14ac:dyDescent="0.2">
      <c r="A270" s="1"/>
      <c r="B270" s="1"/>
      <c r="C270" s="5"/>
      <c r="D270" s="5"/>
      <c r="F270" s="1"/>
      <c r="G270" s="1"/>
      <c r="H270" s="6"/>
      <c r="I270" s="1"/>
    </row>
    <row r="271" spans="1:9" s="2" customFormat="1" x14ac:dyDescent="0.2">
      <c r="A271" s="1"/>
      <c r="B271" s="1"/>
      <c r="C271" s="5"/>
      <c r="D271" s="5"/>
      <c r="F271" s="1"/>
      <c r="G271" s="1"/>
      <c r="H271" s="6"/>
      <c r="I271" s="1"/>
    </row>
    <row r="272" spans="1:9" s="2" customFormat="1" x14ac:dyDescent="0.2">
      <c r="A272" s="1"/>
      <c r="B272" s="1"/>
      <c r="C272" s="5"/>
      <c r="D272" s="5"/>
      <c r="F272" s="1"/>
      <c r="G272" s="1"/>
      <c r="H272" s="6"/>
      <c r="I272" s="1"/>
    </row>
    <row r="273" spans="1:9" s="2" customFormat="1" x14ac:dyDescent="0.2">
      <c r="A273" s="1"/>
      <c r="B273" s="1"/>
      <c r="C273" s="5"/>
      <c r="D273" s="5"/>
      <c r="F273" s="1"/>
      <c r="G273" s="1"/>
      <c r="H273" s="6"/>
      <c r="I273" s="1"/>
    </row>
  </sheetData>
  <sheetProtection password="E9B4" sheet="1" objects="1" scenarios="1" selectLockedCells="1" selectUnlockedCells="1"/>
  <mergeCells count="2">
    <mergeCell ref="G2:H2"/>
    <mergeCell ref="G3:H3"/>
  </mergeCells>
  <pageMargins left="0.59055118110236227" right="0" top="0.59055118110236227" bottom="0.39370078740157483" header="0.51181102362204722" footer="0.11811023622047245"/>
  <pageSetup paperSize="17" scale="75" fitToHeight="0" pageOrder="overThenDown" orientation="landscape" r:id="rId1"/>
  <headerFooter alignWithMargins="0">
    <oddFooter>&amp;L&amp;Z&amp;F &amp;D&amp;RPage &amp;P of &amp;N</oddFooter>
  </headerFooter>
  <rowBreaks count="2" manualBreakCount="2">
    <brk id="49" max="8" man="1"/>
    <brk id="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4"/>
  <sheetViews>
    <sheetView workbookViewId="0">
      <selection activeCell="K13" sqref="K13"/>
    </sheetView>
  </sheetViews>
  <sheetFormatPr defaultRowHeight="12.75" x14ac:dyDescent="0.2"/>
  <cols>
    <col min="7" max="7" width="18.85546875" style="80" bestFit="1" customWidth="1"/>
  </cols>
  <sheetData>
    <row r="3" spans="3:7" ht="15.75" x14ac:dyDescent="0.25">
      <c r="C3" s="78" t="s">
        <v>6</v>
      </c>
      <c r="D3" s="78"/>
      <c r="E3" s="78"/>
    </row>
    <row r="6" spans="3:7" ht="15" x14ac:dyDescent="0.2">
      <c r="C6" s="79" t="s">
        <v>60</v>
      </c>
      <c r="D6" s="79"/>
      <c r="E6" s="79"/>
      <c r="F6" s="79"/>
      <c r="G6" s="81">
        <v>1482536</v>
      </c>
    </row>
    <row r="7" spans="3:7" ht="15" x14ac:dyDescent="0.2">
      <c r="C7" s="79"/>
      <c r="D7" s="79"/>
      <c r="E7" s="79"/>
      <c r="F7" s="79"/>
      <c r="G7" s="81"/>
    </row>
    <row r="8" spans="3:7" ht="15" x14ac:dyDescent="0.2">
      <c r="C8" s="79" t="s">
        <v>62</v>
      </c>
      <c r="D8" s="79"/>
      <c r="E8" s="79"/>
      <c r="F8" s="79"/>
      <c r="G8" s="81">
        <v>1271100</v>
      </c>
    </row>
    <row r="9" spans="3:7" ht="15" x14ac:dyDescent="0.2">
      <c r="C9" s="79"/>
      <c r="D9" s="79"/>
      <c r="E9" s="79"/>
      <c r="F9" s="79"/>
      <c r="G9" s="81"/>
    </row>
    <row r="10" spans="3:7" ht="15" x14ac:dyDescent="0.2">
      <c r="C10" s="79" t="s">
        <v>59</v>
      </c>
      <c r="D10" s="79"/>
      <c r="E10" s="79"/>
      <c r="F10" s="79"/>
      <c r="G10" s="82">
        <v>-1000000</v>
      </c>
    </row>
    <row r="11" spans="3:7" ht="15" x14ac:dyDescent="0.2">
      <c r="C11" s="79"/>
      <c r="D11" s="79"/>
      <c r="E11" s="79"/>
      <c r="F11" s="79"/>
      <c r="G11" s="81"/>
    </row>
    <row r="12" spans="3:7" ht="15" x14ac:dyDescent="0.2">
      <c r="C12" s="79" t="s">
        <v>61</v>
      </c>
      <c r="D12" s="79"/>
      <c r="E12" s="79"/>
      <c r="F12" s="79"/>
      <c r="G12" s="81">
        <f>+G6+G8+G10</f>
        <v>1753636</v>
      </c>
    </row>
    <row r="13" spans="3:7" ht="15" x14ac:dyDescent="0.2">
      <c r="C13" s="79"/>
      <c r="D13" s="79"/>
      <c r="E13" s="79"/>
      <c r="F13" s="79"/>
      <c r="G13" s="81"/>
    </row>
    <row r="14" spans="3:7" ht="15" x14ac:dyDescent="0.2">
      <c r="C14" s="79"/>
      <c r="D14" s="79"/>
      <c r="E14" s="79"/>
      <c r="F14" s="79"/>
      <c r="G14" s="81"/>
    </row>
    <row r="15" spans="3:7" ht="15" x14ac:dyDescent="0.2">
      <c r="C15" s="79"/>
      <c r="D15" s="79"/>
      <c r="E15" s="79"/>
      <c r="F15" s="79"/>
      <c r="G15" s="81"/>
    </row>
    <row r="16" spans="3:7" ht="15" x14ac:dyDescent="0.2">
      <c r="C16" s="79"/>
      <c r="D16" s="79"/>
      <c r="E16" s="79"/>
      <c r="F16" s="79"/>
    </row>
    <row r="17" spans="3:6" ht="15" x14ac:dyDescent="0.2">
      <c r="C17" s="79"/>
      <c r="D17" s="79"/>
      <c r="E17" s="79"/>
      <c r="F17" s="79"/>
    </row>
    <row r="18" spans="3:6" ht="15" x14ac:dyDescent="0.2">
      <c r="C18" s="79"/>
      <c r="D18" s="79"/>
      <c r="E18" s="79"/>
      <c r="F18" s="79"/>
    </row>
    <row r="19" spans="3:6" ht="15" x14ac:dyDescent="0.2">
      <c r="C19" s="79"/>
      <c r="D19" s="79"/>
      <c r="E19" s="79"/>
      <c r="F19" s="79"/>
    </row>
    <row r="20" spans="3:6" ht="15" x14ac:dyDescent="0.2">
      <c r="C20" s="79"/>
      <c r="D20" s="79"/>
      <c r="E20" s="79"/>
      <c r="F20" s="79"/>
    </row>
    <row r="21" spans="3:6" ht="15" x14ac:dyDescent="0.2">
      <c r="C21" s="79"/>
      <c r="D21" s="79"/>
      <c r="E21" s="79"/>
      <c r="F21" s="79"/>
    </row>
    <row r="22" spans="3:6" ht="15" x14ac:dyDescent="0.2">
      <c r="C22" s="79"/>
      <c r="D22" s="79"/>
      <c r="E22" s="79"/>
      <c r="F22" s="79"/>
    </row>
    <row r="23" spans="3:6" ht="15" x14ac:dyDescent="0.2">
      <c r="C23" s="79"/>
      <c r="D23" s="79"/>
      <c r="E23" s="79"/>
      <c r="F23" s="79"/>
    </row>
    <row r="24" spans="3:6" ht="15" x14ac:dyDescent="0.2">
      <c r="C24" s="79"/>
      <c r="D24" s="79"/>
      <c r="E24" s="79"/>
      <c r="F24" s="7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Approved</vt:lpstr>
      <vt:lpstr>Sheet1</vt:lpstr>
      <vt:lpstr>Approved!Print_Area</vt:lpstr>
      <vt:lpstr>Approved!Print_Titles</vt:lpstr>
    </vt:vector>
  </TitlesOfParts>
  <Company>Township of Esquimalt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Turner</dc:creator>
  <cp:lastModifiedBy>Tara Zajac</cp:lastModifiedBy>
  <cp:lastPrinted>2019-03-08T20:13:55Z</cp:lastPrinted>
  <dcterms:created xsi:type="dcterms:W3CDTF">2010-02-16T21:13:52Z</dcterms:created>
  <dcterms:modified xsi:type="dcterms:W3CDTF">2019-04-01T23:38:09Z</dcterms:modified>
</cp:coreProperties>
</file>